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RVAMSA\Evaluacion2\AMSA 2023\4. Informes 2023\Informe de rendición de cuentas 2023\TABLEROS MENSUALES\"/>
    </mc:Choice>
  </mc:AlternateContent>
  <xr:revisionPtr revIDLastSave="0" documentId="8_{0ECF5D62-BB94-4D85-871C-26951D6473CC}" xr6:coauthVersionLast="47" xr6:coauthVersionMax="47" xr10:uidLastSave="{00000000-0000-0000-0000-000000000000}"/>
  <bookViews>
    <workbookView xWindow="-120" yWindow="-120" windowWidth="29040" windowHeight="15840" xr2:uid="{00000000-000D-0000-FFFF-FFFF00000000}"/>
  </bookViews>
  <sheets>
    <sheet name="Tablero" sheetId="1" r:id="rId1"/>
    <sheet name="Hoja3" sheetId="3" state="hidden" r:id="rId2"/>
    <sheet name="Hoja2" sheetId="2" state="hidden" r:id="rId3"/>
  </sheets>
  <definedNames>
    <definedName name="_xlnm.Print_Area" localSheetId="0">Tablero!$A$1:$P$30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O13" i="1" s="1"/>
  <c r="F12" i="1"/>
  <c r="K23" i="1"/>
  <c r="L8" i="1"/>
  <c r="B1" i="3" s="1"/>
  <c r="F14" i="1"/>
  <c r="I24" i="1" s="1"/>
  <c r="F24" i="1"/>
  <c r="H24" i="1"/>
  <c r="B4" i="2"/>
  <c r="B2" i="2"/>
  <c r="B6" i="2" l="1"/>
  <c r="B8" i="2"/>
</calcChain>
</file>

<file path=xl/sharedStrings.xml><?xml version="1.0" encoding="utf-8"?>
<sst xmlns="http://schemas.openxmlformats.org/spreadsheetml/2006/main" count="54" uniqueCount="54">
  <si>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</si>
  <si>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</si>
  <si>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</si>
  <si>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</si>
  <si>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</si>
  <si>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</si>
  <si>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</si>
  <si>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</si>
  <si>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</si>
  <si>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</si>
  <si>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</si>
  <si>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</si>
  <si>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</si>
  <si>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</si>
  <si>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</si>
  <si>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</si>
  <si>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</si>
  <si>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</si>
  <si>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</si>
  <si>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</si>
  <si>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</si>
  <si>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</si>
  <si>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</si>
  <si>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PROGRAMA 1</t>
  </si>
  <si>
    <t>Personal temporal 021
Personal temporal 022
Jornales 031</t>
  </si>
  <si>
    <t>Personal permanente 011</t>
  </si>
  <si>
    <t>Subirector Ejecutivo</t>
  </si>
  <si>
    <t>Raul Enrique Orozco Velásquez</t>
  </si>
  <si>
    <t>MANEJO INTEGRADO DE LA CUENCA Y DEL LAGO DE AMATITLÁN</t>
  </si>
  <si>
    <t>AUTORIDAD PARA EL MANEJO SUSTENTABLE DE LA CUENCA Y DEL LAGO DE AMATITLÁN</t>
  </si>
  <si>
    <t>Región (1): Guatemala</t>
  </si>
  <si>
    <t>Manejo de áreas forestales</t>
  </si>
  <si>
    <t>Grupo 0:  Servicios Personales</t>
  </si>
  <si>
    <t>Grupo 1: Servicios no Personales</t>
  </si>
  <si>
    <t>Grupo 2: Materiales y Suministros</t>
  </si>
  <si>
    <t>Grupo 3: Propiedad, Planta y Equipo  e Intangibles</t>
  </si>
  <si>
    <t>Grupo 9: Asignaciones Globales</t>
  </si>
  <si>
    <t xml:space="preserve"> PROGRAMAS PRESUPUESTARIOS</t>
  </si>
  <si>
    <t xml:space="preserve">Saldo por ejecutar </t>
  </si>
  <si>
    <t>SALDO POR EJECUTAR</t>
  </si>
  <si>
    <t>Control de la erosión de suelos y de la sedimentación</t>
  </si>
  <si>
    <t>Control de la calidad del agua</t>
  </si>
  <si>
    <t>Dirección y coordinación</t>
  </si>
  <si>
    <t>07 personas
10 personas
111 personas</t>
  </si>
  <si>
    <t>PRINCIPALES AVANCES O LOGROS</t>
  </si>
  <si>
    <t>Grupo 4: Transferencias corrientes</t>
  </si>
  <si>
    <t>Presupuesto vigente para pago de salarios y honorarios</t>
  </si>
  <si>
    <t>ACTUALIZADO AL MES DE DICIEMBRE DE 2023</t>
  </si>
  <si>
    <t xml:space="preserve">Presupuesto ejecutado al mes de diciembre </t>
  </si>
  <si>
    <t>20,816 metros cúbicos de desechos sólidos flotantes y plantas acuáticas extraídos del lago de Amatitlán, en el tercer cuatrimestre, haciendo un acumulado de 68 mil durante el 2023.</t>
  </si>
  <si>
    <t>3,133,290 metros cúbicos de aguas residuales tratadas a través de las plantas de tratamiento a cargo de AMSA, en el tercer cuatrimestre, haciendo un acumulado de 5,569,760 durante el 2023.</t>
  </si>
  <si>
    <t>3,704 análisis fisicoquímicos, microbiológicos y de metales en el tercer cuatrimestre, para determinar la calidad del agua de la cuenca y del lago de Amatitlán, haciendo un acumulado de 11,322 durante el año 2023.</t>
  </si>
  <si>
    <t xml:space="preserve">7,623 personas capacitadas y sensibilizadas en temas ambientales, dirigido al sector formal y no formal, en el tercer cuatrimestre, con un acumulado de 35 mil durante el 2023. </t>
  </si>
  <si>
    <t>45 hectáreas de manejo y conservación de la cobertura forestal en la cuenca del lago de Amatitlán para recarga de mantos acuíferos, alcanzadas durante el tercer cuatrimestre, con un total de 95 en 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</si>
</sst>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quot;Q&quot;#,##0.00"/>
    <numFmt numFmtId="165" formatCode="_-&quot;Q&quot;* #,##0_-;\-&quot;Q&quot;* #,##0_-;_-&quot;Q&quot;* &quot;-&quot;??_-;_-@_-"/>
  </numFmts>
  <fonts count="10" x14ac:knownFonts="1">
    <font>
      <sz val="11"/>
      <color theme="1"/>
      <name val="Calibri"/>
      <family val="2"/>
      <scheme val="minor"/>
    </font>
    <font>
      <sz val="10"/>
      <color theme="1"/>
      <name val="Arial"/>
      <family val="2"/>
    </font>
    <font>
      <sz val="11"/>
      <color theme="1"/>
      <name val="Calibri"/>
      <family val="2"/>
      <scheme val="minor"/>
    </font>
    <font>
      <sz val="8"/>
      <name val="Calibri"/>
      <family val="2"/>
      <scheme val="minor"/>
    </font>
    <font>
      <sz val="12"/>
      <color theme="1"/>
      <name val="Times New Roman"/>
      <family val="1"/>
    </font>
    <font>
      <b/>
      <sz val="12"/>
      <color theme="0"/>
      <name val="Times New Roman"/>
      <family val="1"/>
    </font>
    <font>
      <b/>
      <sz val="12"/>
      <color rgb="FF002060"/>
      <name val="Times New Roman"/>
      <family val="1"/>
    </font>
    <font>
      <b/>
      <sz val="12"/>
      <color rgb="FFFF0000"/>
      <name val="Times New Roman"/>
      <family val="1"/>
    </font>
    <font>
      <b/>
      <sz val="12"/>
      <color rgb="FF00B050"/>
      <name val="Times New Roman"/>
      <family val="1"/>
    </font>
    <font>
      <b/>
      <sz val="12"/>
      <color theme="1"/>
      <name val="Times New Roman"/>
      <family val="1"/>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28">
    <xf numFmtId="0" fontId="0" fillId="0" borderId="0" xfId="0"/>
    <xf numFmtId="0" fontId="1" fillId="0" borderId="4" xfId="0" applyFont="1" applyBorder="1" applyAlignment="1">
      <alignment horizontal="left" vertical="center" wrapText="1"/>
    </xf>
    <xf numFmtId="8" fontId="1" fillId="3" borderId="5" xfId="0" applyNumberFormat="1" applyFont="1" applyFill="1" applyBorder="1" applyAlignment="1">
      <alignment horizontal="center" vertical="center"/>
    </xf>
    <xf numFmtId="0" fontId="4" fillId="4" borderId="0" xfId="0" applyFont="1" applyFill="1"/>
    <xf numFmtId="0" fontId="4" fillId="4" borderId="0" xfId="0" applyFont="1" applyFill="1" applyAlignment="1">
      <alignment horizontal="center" vertical="top" wrapText="1"/>
    </xf>
    <xf numFmtId="0" fontId="4" fillId="0" borderId="4" xfId="0" applyFont="1" applyBorder="1" applyAlignment="1">
      <alignment horizontal="left" vertical="center" wrapText="1"/>
    </xf>
    <xf numFmtId="164" fontId="4" fillId="3" borderId="5" xfId="0" applyNumberFormat="1" applyFont="1" applyFill="1" applyBorder="1" applyAlignment="1">
      <alignment horizontal="center" vertical="center"/>
    </xf>
    <xf numFmtId="0" fontId="4" fillId="4" borderId="0" xfId="0" applyFont="1" applyFill="1" applyAlignment="1">
      <alignment horizontal="left" vertical="center" wrapText="1"/>
    </xf>
    <xf numFmtId="6" fontId="4" fillId="4" borderId="0" xfId="0" applyNumberFormat="1" applyFont="1" applyFill="1" applyAlignment="1">
      <alignment horizontal="center" vertical="center"/>
    </xf>
    <xf numFmtId="0" fontId="4" fillId="0" borderId="6" xfId="0" applyFont="1" applyBorder="1" applyAlignment="1">
      <alignment horizontal="left" vertical="center" wrapText="1"/>
    </xf>
    <xf numFmtId="164" fontId="4" fillId="3" borderId="7" xfId="0" applyNumberFormat="1" applyFont="1" applyFill="1" applyBorder="1" applyAlignment="1">
      <alignment horizontal="center" vertical="center"/>
    </xf>
    <xf numFmtId="0" fontId="4" fillId="4" borderId="8" xfId="0" applyFont="1" applyFill="1" applyBorder="1" applyAlignment="1">
      <alignment horizontal="left" vertical="center" wrapText="1"/>
    </xf>
    <xf numFmtId="8" fontId="4" fillId="4" borderId="0" xfId="0" applyNumberFormat="1" applyFont="1" applyFill="1"/>
    <xf numFmtId="0" fontId="4" fillId="0" borderId="6" xfId="0" applyFont="1" applyBorder="1" applyAlignment="1">
      <alignment horizontal="center" vertical="center" wrapText="1"/>
    </xf>
    <xf numFmtId="10" fontId="4" fillId="3" borderId="7" xfId="2" applyNumberFormat="1" applyFont="1" applyFill="1" applyBorder="1" applyAlignment="1">
      <alignment horizontal="center" vertical="center"/>
    </xf>
    <xf numFmtId="9" fontId="4" fillId="4" borderId="0" xfId="2" applyFont="1" applyFill="1"/>
    <xf numFmtId="10" fontId="4" fillId="4" borderId="9" xfId="0" applyNumberFormat="1" applyFont="1" applyFill="1" applyBorder="1" applyAlignment="1">
      <alignment horizontal="center" vertical="center"/>
    </xf>
    <xf numFmtId="8" fontId="4" fillId="3" borderId="5" xfId="0" applyNumberFormat="1" applyFont="1" applyFill="1" applyBorder="1" applyAlignment="1">
      <alignment horizontal="center" vertical="center"/>
    </xf>
    <xf numFmtId="0" fontId="4" fillId="4" borderId="8" xfId="0" applyFont="1" applyFill="1" applyBorder="1" applyAlignment="1">
      <alignment vertical="center" wrapText="1"/>
    </xf>
    <xf numFmtId="0" fontId="4" fillId="4" borderId="9" xfId="0" applyFont="1" applyFill="1" applyBorder="1"/>
    <xf numFmtId="0" fontId="4" fillId="4" borderId="8" xfId="0" applyFont="1" applyFill="1" applyBorder="1"/>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8" fontId="4" fillId="3" borderId="7" xfId="0" applyNumberFormat="1" applyFont="1" applyFill="1" applyBorder="1" applyAlignment="1">
      <alignment horizontal="center" vertical="center"/>
    </xf>
    <xf numFmtId="0" fontId="4" fillId="0" borderId="7" xfId="0" applyFont="1" applyBorder="1" applyAlignment="1">
      <alignment horizontal="center" vertical="center" wrapText="1"/>
    </xf>
    <xf numFmtId="0" fontId="4" fillId="4" borderId="0" xfId="0" applyFont="1" applyFill="1" applyAlignment="1">
      <alignment vertical="center"/>
    </xf>
    <xf numFmtId="165" fontId="4" fillId="4" borderId="0" xfId="3" applyNumberFormat="1" applyFont="1" applyFill="1"/>
    <xf numFmtId="3" fontId="4" fillId="4" borderId="0" xfId="0" applyNumberFormat="1" applyFont="1" applyFill="1"/>
    <xf numFmtId="164" fontId="4" fillId="3" borderId="3" xfId="0" applyNumberFormat="1" applyFont="1" applyFill="1" applyBorder="1" applyAlignment="1">
      <alignment horizontal="center" vertical="center"/>
    </xf>
    <xf numFmtId="0" fontId="4" fillId="4" borderId="18" xfId="0" applyFont="1" applyFill="1" applyBorder="1"/>
    <xf numFmtId="0" fontId="4" fillId="4" borderId="19" xfId="0" applyFont="1" applyFill="1" applyBorder="1"/>
    <xf numFmtId="164" fontId="4" fillId="4" borderId="9" xfId="0" applyNumberFormat="1" applyFont="1" applyFill="1" applyBorder="1" applyAlignment="1">
      <alignment horizontal="center" vertical="center"/>
    </xf>
    <xf numFmtId="0" fontId="4" fillId="0" borderId="2" xfId="0" applyFont="1" applyBorder="1" applyAlignment="1">
      <alignment horizontal="left" vertical="center" wrapText="1"/>
    </xf>
    <xf numFmtId="4" fontId="4" fillId="4" borderId="0" xfId="0" applyNumberFormat="1" applyFont="1" applyFill="1"/>
    <xf numFmtId="17" fontId="5" fillId="2" borderId="10" xfId="0" applyNumberFormat="1"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8" fontId="4" fillId="4" borderId="0" xfId="0" applyNumberFormat="1" applyFont="1" applyFill="1" applyAlignment="1">
      <alignment horizontal="center" vertical="center"/>
    </xf>
    <xf numFmtId="0" fontId="4" fillId="4" borderId="0" xfId="0" applyFont="1" applyFill="1" applyAlignment="1">
      <alignment horizontal="center" vertical="center"/>
    </xf>
    <xf numFmtId="0" fontId="4" fillId="4" borderId="3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5" fillId="2" borderId="18"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4" fillId="4" borderId="11" xfId="0" applyFont="1" applyFill="1" applyBorder="1" applyAlignment="1">
      <alignment horizontal="center"/>
    </xf>
    <xf numFmtId="8" fontId="4" fillId="3" borderId="14" xfId="0" applyNumberFormat="1" applyFont="1" applyFill="1" applyBorder="1" applyAlignment="1">
      <alignment horizontal="center" vertical="center"/>
    </xf>
    <xf numFmtId="8" fontId="4" fillId="3" borderId="21" xfId="0" applyNumberFormat="1" applyFont="1" applyFill="1" applyBorder="1" applyAlignment="1">
      <alignment horizontal="center" vertical="center"/>
    </xf>
    <xf numFmtId="8" fontId="4" fillId="3" borderId="13" xfId="0" applyNumberFormat="1" applyFont="1" applyFill="1" applyBorder="1" applyAlignment="1">
      <alignment horizontal="center" vertical="center"/>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10" fontId="4" fillId="3" borderId="5" xfId="0" applyNumberFormat="1" applyFont="1" applyFill="1" applyBorder="1" applyAlignment="1">
      <alignment horizontal="center" vertical="center"/>
    </xf>
    <xf numFmtId="0" fontId="4" fillId="0" borderId="4" xfId="0" applyFont="1" applyBorder="1" applyAlignment="1">
      <alignment horizontal="left" vertical="center" wrapText="1"/>
    </xf>
    <xf numFmtId="0" fontId="4" fillId="4" borderId="0" xfId="0" applyFont="1" applyFill="1" applyAlignment="1">
      <alignment horizontal="left" vertical="center" wrapText="1"/>
    </xf>
    <xf numFmtId="164" fontId="4" fillId="3" borderId="5"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xf>
    <xf numFmtId="10" fontId="4" fillId="0" borderId="14" xfId="2" applyNumberFormat="1" applyFont="1" applyBorder="1" applyAlignment="1">
      <alignment horizontal="center" vertical="center"/>
    </xf>
    <xf numFmtId="10" fontId="4" fillId="0" borderId="21" xfId="2" applyNumberFormat="1" applyFont="1" applyBorder="1" applyAlignment="1">
      <alignment horizontal="center" vertical="center"/>
    </xf>
    <xf numFmtId="10" fontId="4" fillId="0" borderId="23" xfId="2" applyNumberFormat="1" applyFont="1" applyBorder="1" applyAlignment="1">
      <alignment horizontal="center" vertical="center"/>
    </xf>
    <xf numFmtId="7" fontId="4" fillId="4" borderId="28" xfId="1" applyNumberFormat="1" applyFont="1" applyFill="1" applyBorder="1" applyAlignment="1">
      <alignment horizontal="center" vertical="center"/>
    </xf>
    <xf numFmtId="7" fontId="4" fillId="4" borderId="29" xfId="1" applyNumberFormat="1" applyFont="1" applyFill="1" applyBorder="1" applyAlignment="1">
      <alignment horizontal="center" vertical="center"/>
    </xf>
    <xf numFmtId="7" fontId="4" fillId="4" borderId="30" xfId="1" applyNumberFormat="1" applyFont="1" applyFill="1" applyBorder="1" applyAlignment="1">
      <alignment horizontal="center" vertical="center"/>
    </xf>
    <xf numFmtId="7" fontId="4" fillId="0" borderId="31" xfId="1" applyNumberFormat="1" applyFont="1" applyBorder="1" applyAlignment="1">
      <alignment horizontal="center" vertical="center"/>
    </xf>
    <xf numFmtId="7" fontId="4" fillId="0" borderId="25" xfId="1" applyNumberFormat="1" applyFont="1" applyBorder="1" applyAlignment="1">
      <alignment horizontal="center" vertical="center"/>
    </xf>
    <xf numFmtId="7" fontId="4" fillId="0" borderId="32" xfId="1" applyNumberFormat="1" applyFont="1" applyBorder="1" applyAlignment="1">
      <alignment horizontal="center" vertical="center"/>
    </xf>
    <xf numFmtId="7" fontId="4" fillId="0" borderId="26" xfId="1" applyNumberFormat="1" applyFont="1" applyBorder="1" applyAlignment="1">
      <alignment horizontal="center" vertical="center"/>
    </xf>
    <xf numFmtId="7" fontId="4" fillId="0" borderId="33" xfId="1" applyNumberFormat="1" applyFont="1" applyBorder="1" applyAlignment="1">
      <alignment horizontal="center" vertical="center"/>
    </xf>
    <xf numFmtId="7" fontId="4" fillId="0" borderId="27" xfId="1" applyNumberFormat="1" applyFont="1" applyBorder="1" applyAlignment="1">
      <alignment horizontal="center" vertical="center"/>
    </xf>
    <xf numFmtId="8"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2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48"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4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4" borderId="0" xfId="0" applyFont="1" applyFill="1" applyAlignment="1">
      <alignment horizontal="center"/>
    </xf>
    <xf numFmtId="17" fontId="7" fillId="4" borderId="0" xfId="0" applyNumberFormat="1" applyFont="1" applyFill="1" applyAlignment="1">
      <alignment horizontal="center"/>
    </xf>
    <xf numFmtId="0" fontId="7" fillId="4" borderId="0" xfId="0" applyFont="1" applyFill="1" applyAlignment="1">
      <alignment horizontal="center"/>
    </xf>
    <xf numFmtId="0" fontId="8" fillId="4" borderId="0" xfId="0" applyFont="1" applyFill="1" applyAlignment="1">
      <alignment horizontal="center"/>
    </xf>
    <xf numFmtId="0" fontId="5" fillId="2" borderId="3"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7" xfId="0" applyFont="1" applyFill="1" applyBorder="1" applyAlignment="1">
      <alignment horizontal="center" vertical="center" wrapText="1"/>
    </xf>
    <xf numFmtId="164" fontId="4" fillId="3" borderId="14" xfId="0" applyNumberFormat="1" applyFont="1" applyFill="1" applyBorder="1" applyAlignment="1">
      <alignment horizontal="center" vertical="center"/>
    </xf>
    <xf numFmtId="164" fontId="4" fillId="3" borderId="13" xfId="0" applyNumberFormat="1" applyFont="1" applyFill="1" applyBorder="1" applyAlignment="1">
      <alignment horizontal="center" vertical="center"/>
    </xf>
    <xf numFmtId="164" fontId="4" fillId="3" borderId="3" xfId="0" applyNumberFormat="1" applyFont="1" applyFill="1" applyBorder="1" applyAlignment="1">
      <alignment horizontal="center" vertical="center"/>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8" fontId="1" fillId="3" borderId="14" xfId="0" applyNumberFormat="1" applyFont="1" applyFill="1" applyBorder="1" applyAlignment="1">
      <alignment horizontal="center" vertical="center"/>
    </xf>
    <xf numFmtId="8" fontId="1" fillId="3" borderId="13" xfId="0" applyNumberFormat="1" applyFont="1" applyFill="1" applyBorder="1" applyAlignment="1">
      <alignment horizontal="center" vertical="center"/>
    </xf>
    <xf numFmtId="6" fontId="1" fillId="3" borderId="14" xfId="0" applyNumberFormat="1" applyFont="1" applyFill="1" applyBorder="1" applyAlignment="1">
      <alignment horizontal="center" vertical="center"/>
    </xf>
    <xf numFmtId="0" fontId="1" fillId="3" borderId="13" xfId="0" applyFont="1" applyFill="1" applyBorder="1" applyAlignment="1">
      <alignment horizontal="center" vertical="center"/>
    </xf>
    <xf numFmtId="10" fontId="1" fillId="3" borderId="14" xfId="0" applyNumberFormat="1" applyFont="1" applyFill="1" applyBorder="1" applyAlignment="1">
      <alignment horizontal="center" vertical="center"/>
    </xf>
    <xf numFmtId="10" fontId="1" fillId="3" borderId="13" xfId="0" applyNumberFormat="1" applyFont="1" applyFill="1" applyBorder="1" applyAlignment="1">
      <alignment horizontal="center" vertic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042065889193E-2"/>
          <c:y val="0.31420934371433268"/>
          <c:w val="0.81388888888888888"/>
          <c:h val="0.4441509915427238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3-D905-4E90-B7D3-950E36C2FDC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5-D905-4E90-B7D3-950E36C2FDC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cene3d>
                <a:camera prst="orthographicFront"/>
                <a:lightRig rig="threePt" dir="t"/>
              </a:scene3d>
              <a:sp3d prstMaterial="matte"/>
            </c:spPr>
            <c:extLst>
              <c:ext xmlns:c16="http://schemas.microsoft.com/office/drawing/2014/chart" uri="{C3380CC4-5D6E-409C-BE32-E72D297353CC}">
                <c16:uniqueId val="{00000007-D905-4E90-B7D3-950E36C2FDCB}"/>
              </c:ext>
            </c:extLst>
          </c:dPt>
          <c:dLbls>
            <c:dLbl>
              <c:idx val="0"/>
              <c:layout>
                <c:manualLayout>
                  <c:x val="-1.0997106489226862E-2"/>
                  <c:y val="-0.5170392580436203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12C438FD-62FF-4644-A6B2-A532F7EC1A77}" type="VALUE">
                      <a:rPr lang="en-US" sz="700"/>
                      <a:pPr>
                        <a:defRPr sz="700">
                          <a:solidFill>
                            <a:schemeClr val="tx1"/>
                          </a:solidFill>
                        </a:defRPr>
                      </a:pPr>
                      <a:t>[VALOR]</a:t>
                    </a:fld>
                    <a:r>
                      <a:rPr lang="en-US" sz="700"/>
                      <a:t> </a:t>
                    </a:r>
                  </a:p>
                  <a:p>
                    <a:pPr>
                      <a:defRPr sz="700">
                        <a:solidFill>
                          <a:schemeClr val="tx1"/>
                        </a:solidFill>
                      </a:defRPr>
                    </a:pPr>
                    <a:fld id="{A69968F2-94F4-474F-8704-50D53039107D}" type="CATEGORYNAME">
                      <a:rPr lang="en-US" sz="700"/>
                      <a:pPr>
                        <a:defRPr sz="700">
                          <a:solidFill>
                            <a:schemeClr val="tx1"/>
                          </a:solidFill>
                        </a:defRPr>
                      </a:pPr>
                      <a:t>[NOMBRE DE CATEGORÍA]</a:t>
                    </a:fld>
                    <a:endParaRPr lang="es-GT"/>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dLblPos val="bestFit"/>
              <c:showLegendKey val="1"/>
              <c:showVal val="1"/>
              <c:showCatName val="0"/>
              <c:showSerName val="0"/>
              <c:showPercent val="0"/>
              <c:showBubbleSize val="0"/>
              <c:extLst>
                <c:ext xmlns:c15="http://schemas.microsoft.com/office/drawing/2012/chart" uri="{CE6537A1-D6FC-4f65-9D91-7224C49458BB}">
                  <c15:layout>
                    <c:manualLayout>
                      <c:w val="0.32864740829883154"/>
                      <c:h val="0.15407458160607612"/>
                    </c:manualLayout>
                  </c15:layout>
                  <c15:dlblFieldTable/>
                  <c15:showDataLabelsRange val="0"/>
                </c:ext>
                <c:ext xmlns:c16="http://schemas.microsoft.com/office/drawing/2014/chart" uri="{C3380CC4-5D6E-409C-BE32-E72D297353CC}">
                  <c16:uniqueId val="{00000003-D905-4E90-B7D3-950E36C2FDCB}"/>
                </c:ext>
              </c:extLst>
            </c:dLbl>
            <c:dLbl>
              <c:idx val="1"/>
              <c:layout>
                <c:manualLayout>
                  <c:x val="0.28008563493353983"/>
                  <c:y val="0.29743013303931937"/>
                </c:manualLayout>
              </c:layout>
              <c:tx>
                <c:rich>
                  <a:bodyPr rot="0" spcFirstLastPara="1" vertOverflow="ellipsis" vert="horz" wrap="square" lIns="38100" tIns="19050" rIns="38100" bIns="19050" anchor="ctr" anchorCtr="1">
                    <a:noAutofit/>
                  </a:bodyPr>
                  <a:lstStyle/>
                  <a:p>
                    <a:pPr>
                      <a:defRPr sz="700" b="1" i="0" u="none" strike="noStrike" kern="1200" baseline="0">
                        <a:solidFill>
                          <a:schemeClr val="bg1"/>
                        </a:solidFill>
                        <a:latin typeface="Times New Roman" panose="02020603050405020304" pitchFamily="18" charset="0"/>
                        <a:ea typeface="+mn-ea"/>
                        <a:cs typeface="Times New Roman" panose="02020603050405020304" pitchFamily="18" charset="0"/>
                      </a:defRPr>
                    </a:pPr>
                    <a:fld id="{629FB6D2-6481-406C-8E24-FE9F9136CEF4}" type="VALUE">
                      <a:rPr lang="en-US" sz="700" b="1">
                        <a:solidFill>
                          <a:schemeClr val="bg1"/>
                        </a:solidFill>
                      </a:rPr>
                      <a:pPr>
                        <a:defRPr sz="700" b="1">
                          <a:solidFill>
                            <a:schemeClr val="bg1"/>
                          </a:solidFill>
                        </a:defRPr>
                      </a:pPr>
                      <a:t>[VALOR]</a:t>
                    </a:fld>
                    <a:endParaRPr lang="en-US" sz="700" b="1">
                      <a:solidFill>
                        <a:schemeClr val="bg1"/>
                      </a:solidFill>
                    </a:endParaRPr>
                  </a:p>
                  <a:p>
                    <a:pPr>
                      <a:defRPr sz="700" b="1">
                        <a:solidFill>
                          <a:schemeClr val="bg1"/>
                        </a:solidFill>
                      </a:defRPr>
                    </a:pPr>
                    <a:fld id="{11B67D9D-0B42-41C9-B7EF-C7CDB957ACD6}" type="CATEGORYNAME">
                      <a:rPr lang="en-US" sz="700" b="1">
                        <a:solidFill>
                          <a:schemeClr val="bg1"/>
                        </a:solidFill>
                      </a:rPr>
                      <a:pPr>
                        <a:defRPr sz="700" b="1">
                          <a:solidFill>
                            <a:schemeClr val="bg1"/>
                          </a:solidFill>
                        </a:defRPr>
                      </a:pPr>
                      <a:t>[NOMBRE DE CATEGORÍA]</a:t>
                    </a:fld>
                    <a:endParaRPr lang="es-GT"/>
                  </a:p>
                </c:rich>
              </c:tx>
              <c:spPr>
                <a:noFill/>
                <a:ln>
                  <a:noFill/>
                </a:ln>
                <a:effectLst/>
              </c:spPr>
              <c:txPr>
                <a:bodyPr rot="0" spcFirstLastPara="1" vertOverflow="ellipsis" vert="horz" wrap="square" lIns="38100" tIns="19050" rIns="38100" bIns="19050" anchor="ctr" anchorCtr="1">
                  <a:noAutofit/>
                </a:bodyPr>
                <a:lstStyle/>
                <a:p>
                  <a:pPr>
                    <a:defRPr sz="7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s-GT"/>
                </a:p>
              </c:txPr>
              <c:dLblPos val="bestFit"/>
              <c:showLegendKey val="1"/>
              <c:showVal val="1"/>
              <c:showCatName val="0"/>
              <c:showSerName val="0"/>
              <c:showPercent val="0"/>
              <c:showBubbleSize val="0"/>
              <c:extLst>
                <c:ext xmlns:c15="http://schemas.microsoft.com/office/drawing/2012/chart" uri="{CE6537A1-D6FC-4f65-9D91-7224C49458BB}">
                  <c15:layout>
                    <c:manualLayout>
                      <c:w val="0.22446535831721318"/>
                      <c:h val="0.16260963813245286"/>
                    </c:manualLayout>
                  </c15:layout>
                  <c15:dlblFieldTable/>
                  <c15:showDataLabelsRange val="0"/>
                </c:ext>
                <c:ext xmlns:c16="http://schemas.microsoft.com/office/drawing/2014/chart" uri="{C3380CC4-5D6E-409C-BE32-E72D297353CC}">
                  <c16:uniqueId val="{00000005-D905-4E90-B7D3-950E36C2FDCB}"/>
                </c:ext>
              </c:extLst>
            </c:dLbl>
            <c:dLbl>
              <c:idx val="2"/>
              <c:layout>
                <c:manualLayout>
                  <c:x val="-7.146439096595876E-2"/>
                  <c:y val="-3.3843270017607924E-3"/>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dLblPos val="bestFit"/>
              <c:showLegendKey val="1"/>
              <c:showVal val="1"/>
              <c:showCatName val="1"/>
              <c:showSerName val="0"/>
              <c:showPercent val="0"/>
              <c:showBubbleSize val="0"/>
              <c:separator> </c:separator>
              <c:extLst>
                <c:ext xmlns:c15="http://schemas.microsoft.com/office/drawing/2012/chart" uri="{CE6537A1-D6FC-4f65-9D91-7224C49458BB}">
                  <c15:layout>
                    <c:manualLayout>
                      <c:w val="0.30391972322989957"/>
                      <c:h val="0.12106794983611315"/>
                    </c:manualLayout>
                  </c15:layout>
                </c:ext>
                <c:ext xmlns:c16="http://schemas.microsoft.com/office/drawing/2014/chart" uri="{C3380CC4-5D6E-409C-BE32-E72D297353CC}">
                  <c16:uniqueId val="{00000007-D905-4E90-B7D3-950E36C2FDCB}"/>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Hoja2!$A$2:$A$8</c15:sqref>
                  </c15:fullRef>
                </c:ext>
              </c:extLst>
              <c:f>(Hoja2!$A$4,Hoja2!$A$6,Hoja2!$A$8)</c:f>
              <c:strCache>
                <c:ptCount val="3"/>
                <c:pt idx="0">
                  <c:v>PRESUPUESTO EJECUTADO </c:v>
                </c:pt>
                <c:pt idx="1">
                  <c:v>PORCENTAJE DE EJECUCIÓN </c:v>
                </c:pt>
                <c:pt idx="2">
                  <c:v>SALDO POR EJECUTAR</c:v>
                </c:pt>
              </c:strCache>
            </c:strRef>
          </c:cat>
          <c:val>
            <c:numRef>
              <c:extLst>
                <c:ext xmlns:c15="http://schemas.microsoft.com/office/drawing/2012/chart" uri="{02D57815-91ED-43cb-92C2-25804820EDAC}">
                  <c15:fullRef>
                    <c15:sqref>Hoja2!$B$2:$B$8</c15:sqref>
                  </c15:fullRef>
                </c:ext>
              </c:extLst>
              <c:f>(Hoja2!$B$4,Hoja2!$B$6,Hoja2!$B$8)</c:f>
              <c:numCache>
                <c:formatCode>General</c:formatCode>
                <c:ptCount val="3"/>
                <c:pt idx="0" formatCode="&quot;Q&quot;#,##0.00_);[Red]\(&quot;Q&quot;#,##0.00\)">
                  <c:v>30576389.559999999</c:v>
                </c:pt>
                <c:pt idx="1" formatCode="0.00%">
                  <c:v>0.91809961446072541</c:v>
                </c:pt>
                <c:pt idx="2" formatCode="&quot;Q&quot;#,##0.00_);[Red]\(&quot;Q&quot;#,##0.00\)">
                  <c:v>2727610.4400000013</c:v>
                </c:pt>
              </c:numCache>
            </c:numRef>
          </c:val>
          <c:extLst>
            <c:ext xmlns:c15="http://schemas.microsoft.com/office/drawing/2012/chart" uri="{02D57815-91ED-43cb-92C2-25804820EDAC}">
              <c15:categoryFilterExceptions>
                <c15:categoryFilterException>
                  <c15:sqref>Hoja2!$B$2</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15:spPr>
                  <c15:bubble3D val="0"/>
                  <c15:dLbl>
                    <c:idx val="-1"/>
                    <c:layout>
                      <c:manualLayout>
                        <c:x val="1.14138103973014E-2"/>
                        <c:y val="-0.24432323246923127"/>
                      </c:manualLayout>
                    </c:layout>
                    <c:tx>
                      <c:rich>
                        <a:bodyPr rot="0" spcFirstLastPara="1" vertOverflow="clip" horzOverflow="clip" vert="horz" wrap="square" lIns="36576" tIns="18288" rIns="36576" bIns="18288"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3D8A7FFA-DE52-4AEA-92FC-D1D4B3E21689}" type="VALUE">
                            <a:rPr lang="en-US">
                              <a:solidFill>
                                <a:schemeClr val="tx1"/>
                              </a:solidFill>
                            </a:rPr>
                            <a:pPr>
                              <a:defRPr>
                                <a:solidFill>
                                  <a:schemeClr val="tx1"/>
                                </a:solidFill>
                              </a:defRPr>
                            </a:pPr>
                            <a:t>[VALOR]</a:t>
                          </a:fld>
                          <a:br>
                            <a:rPr lang="en-US">
                              <a:solidFill>
                                <a:schemeClr val="tx1"/>
                              </a:solidFill>
                            </a:rPr>
                          </a:br>
                          <a:fld id="{1C5B23B2-7162-4B80-A9E8-A5A16CBDC1F8}" type="CATEGORYNAME">
                            <a:rPr lang="en-US">
                              <a:solidFill>
                                <a:schemeClr val="tx1"/>
                              </a:solidFill>
                            </a:rPr>
                            <a:pPr>
                              <a:defRPr>
                                <a:solidFill>
                                  <a:schemeClr val="tx1"/>
                                </a:solidFill>
                              </a:defRPr>
                            </a:pPr>
                            <a:t>[NOMBRE DE CATEGORÍA]</a:t>
                          </a:fld>
                          <a:endParaRPr lang="en-US">
                            <a:solidFill>
                              <a:schemeClr val="tx1"/>
                            </a:solidFill>
                          </a:endParaRPr>
                        </a:p>
                      </c:rich>
                    </c:tx>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dLblPos val="bestFit"/>
                    <c:showLegendKey val="0"/>
                    <c:showVal val="1"/>
                    <c:showCatName val="0"/>
                    <c:showSerName val="0"/>
                    <c:showPercent val="0"/>
                    <c:showBubbleSize val="0"/>
                    <c:extLst>
                      <c:ex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7-3B7E-4C3D-A535-1C745F706688}"/>
                      </c:ext>
                    </c:extLst>
                  </c15:dLbl>
                </c15:categoryFilterException>
              </c15:categoryFilterExceptions>
            </c:ext>
            <c:ext xmlns:c16="http://schemas.microsoft.com/office/drawing/2014/chart" uri="{C3380CC4-5D6E-409C-BE32-E72D297353CC}">
              <c16:uniqueId val="{00000008-D905-4E90-B7D3-950E36C2FDC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500">
          <a:latin typeface="Times New Roman" panose="02020603050405020304" pitchFamily="18" charset="0"/>
          <a:cs typeface="Times New Roman" panose="02020603050405020304" pitchFamily="18" charset="0"/>
        </a:defRPr>
      </a:pPr>
      <a:endParaRPr lang="es-G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4-CD73-44CA-9A9F-259D5A9065EB}"/>
              </c:ext>
            </c:extLst>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2-CD73-44CA-9A9F-259D5A9065EB}"/>
              </c:ext>
            </c:extLst>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3-CD73-44CA-9A9F-259D5A9065EB}"/>
              </c:ext>
            </c:extLst>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06-A382-4B2F-8D70-3A701B40E3BC}"/>
              </c:ext>
            </c:extLst>
          </c:dPt>
          <c:dLbls>
            <c:dLbl>
              <c:idx val="0"/>
              <c:layout>
                <c:manualLayout>
                  <c:x val="3.235418893559143E-2"/>
                  <c:y val="-4.3065095434964243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fld id="{3D8A7FFA-DE52-4AEA-92FC-D1D4B3E21689}" type="VALUE">
                      <a:rPr lang="en-US"/>
                      <a:pPr>
                        <a:defRPr/>
                      </a:pPr>
                      <a:t>[VALOR]</a:t>
                    </a:fld>
                    <a:br>
                      <a:rPr lang="en-US"/>
                    </a:br>
                    <a:fld id="{1C5B23B2-7162-4B80-A9E8-A5A16CBDC1F8}" type="CATEGORYNAME">
                      <a:rPr lang="en-US"/>
                      <a:pPr>
                        <a:defRPr/>
                      </a:pPr>
                      <a:t>[NOMBRE DE CATEGORÍA]</a:t>
                    </a:fld>
                    <a:endParaRPr lang="en-US"/>
                  </a:p>
                </c:rich>
              </c:tx>
              <c:spPr>
                <a:solidFill>
                  <a:schemeClr val="lt1"/>
                </a:solidFill>
                <a:ln>
                  <a:solidFill>
                    <a:schemeClr val="dk1">
                      <a:lumMod val="25000"/>
                      <a:lumOff val="75000"/>
                    </a:scheme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4-CD73-44CA-9A9F-259D5A9065EB}"/>
                </c:ext>
              </c:extLst>
            </c:dLbl>
            <c:dLbl>
              <c:idx val="1"/>
              <c:tx>
                <c:rich>
                  <a:bodyPr/>
                  <a:lstStyle/>
                  <a:p>
                    <a:fld id="{12C438FD-62FF-4644-A6B2-A532F7EC1A77}" type="VALUE">
                      <a:rPr lang="en-US"/>
                      <a:pPr/>
                      <a:t>[VALOR]</a:t>
                    </a:fld>
                    <a:r>
                      <a:rPr lang="en-US"/>
                      <a:t> </a:t>
                    </a:r>
                  </a:p>
                  <a:p>
                    <a:fld id="{A69968F2-94F4-474F-8704-50D53039107D}" type="CATEGORYNAME">
                      <a:rPr lang="en-US"/>
                      <a:pPr/>
                      <a:t>[NOMBRE DE CATEGORÍA]</a:t>
                    </a:fld>
                    <a:endParaRPr lang="es-G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D73-44CA-9A9F-259D5A9065EB}"/>
                </c:ext>
              </c:extLst>
            </c:dLbl>
            <c:dLbl>
              <c:idx val="2"/>
              <c:tx>
                <c:rich>
                  <a:bodyPr/>
                  <a:lstStyle/>
                  <a:p>
                    <a:fld id="{629FB6D2-6481-406C-8E24-FE9F9136CEF4}" type="VALUE">
                      <a:rPr lang="en-US"/>
                      <a:pPr/>
                      <a:t>[VALOR]</a:t>
                    </a:fld>
                    <a:endParaRPr lang="en-US"/>
                  </a:p>
                  <a:p>
                    <a:fld id="{11B67D9D-0B42-41C9-B7EF-C7CDB957ACD6}" type="CATEGORYNAME">
                      <a:rPr lang="en-US"/>
                      <a:pPr/>
                      <a:t>[NOMBRE DE CATEGORÍA]</a:t>
                    </a:fld>
                    <a:endParaRPr lang="es-G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3-44CA-9A9F-259D5A9065EB}"/>
                </c:ext>
              </c:extLst>
            </c:dLbl>
            <c:dLbl>
              <c:idx val="3"/>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82-4B2F-8D70-3A701B40E3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GT"/>
              </a:p>
            </c:txPr>
            <c:dLblPos val="outEnd"/>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Hoja2!$A$2:$A$8</c15:sqref>
                  </c15:fullRef>
                </c:ext>
              </c:extLst>
              <c:f>(Hoja2!$A$2,Hoja2!$A$4,Hoja2!$A$6,Hoja2!$A$8)</c:f>
              <c:strCache>
                <c:ptCount val="4"/>
                <c:pt idx="0">
                  <c:v>PRESUPUESTO VIGENTE PARA 2023</c:v>
                </c:pt>
                <c:pt idx="1">
                  <c:v>PRESUPUESTO EJECUTADO </c:v>
                </c:pt>
                <c:pt idx="2">
                  <c:v>PORCENTAJE DE EJECUCIÓN </c:v>
                </c:pt>
                <c:pt idx="3">
                  <c:v>SALDO POR EJECUTAR</c:v>
                </c:pt>
              </c:strCache>
            </c:strRef>
          </c:cat>
          <c:val>
            <c:numRef>
              <c:extLst>
                <c:ext xmlns:c15="http://schemas.microsoft.com/office/drawing/2012/chart" uri="{02D57815-91ED-43cb-92C2-25804820EDAC}">
                  <c15:fullRef>
                    <c15:sqref>Hoja2!$B$2:$B$8</c15:sqref>
                  </c15:fullRef>
                </c:ext>
              </c:extLst>
              <c:f>(Hoja2!$B$2,Hoja2!$B$4,Hoja2!$B$6,Hoja2!$B$8)</c:f>
              <c:numCache>
                <c:formatCode>General</c:formatCode>
                <c:ptCount val="4"/>
                <c:pt idx="0" formatCode="&quot;Q&quot;#,##0_);[Red]\(&quot;Q&quot;#,##0\)">
                  <c:v>33304000</c:v>
                </c:pt>
                <c:pt idx="1" formatCode="&quot;Q&quot;#,##0.00_);[Red]\(&quot;Q&quot;#,##0.00\)">
                  <c:v>30576389.559999999</c:v>
                </c:pt>
                <c:pt idx="2" formatCode="0.00%">
                  <c:v>0.91809961446072541</c:v>
                </c:pt>
                <c:pt idx="3" formatCode="&quot;Q&quot;#,##0.00_);[Red]\(&quot;Q&quot;#,##0.00\)">
                  <c:v>2727610.4400000013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5" Type="http://schemas.openxmlformats.org/officeDocument/2006/relationships/image" Target="../media/image4.jpe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364378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727821</xdr:colOff>
      <xdr:row>4</xdr:row>
      <xdr:rowOff>323412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571031</xdr:colOff>
      <xdr:row>12</xdr:row>
      <xdr:rowOff>69911</xdr:rowOff>
    </xdr:from>
    <xdr:to>
      <xdr:col>11</xdr:col>
      <xdr:colOff>610492</xdr:colOff>
      <xdr:row>19</xdr:row>
      <xdr:rowOff>153612</xdr:rowOff>
    </xdr:to>
    <xdr:pic>
      <xdr:nvPicPr>
        <xdr:cNvPr id="12" name="Imagen 11">
          <a:extLst>
            <a:ext uri="{FF2B5EF4-FFF2-40B4-BE49-F238E27FC236}">
              <a16:creationId xmlns:a16="http://schemas.microsoft.com/office/drawing/2014/main" id="{5D702C42-030B-DCF6-9716-2AF79C2907A2}"/>
            </a:ext>
          </a:extLst>
        </xdr:cNvPr>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3124324" y="3833928"/>
          <a:ext cx="2522530" cy="293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145450</xdr:colOff>
      <xdr:row>0</xdr:row>
      <xdr:rowOff>150904</xdr:rowOff>
    </xdr:from>
    <xdr:to>
      <xdr:col>14</xdr:col>
      <xdr:colOff>1012937</xdr:colOff>
      <xdr:row>3</xdr:row>
      <xdr:rowOff>173935</xdr:rowOff>
    </xdr:to>
    <xdr:pic>
      <xdr:nvPicPr>
        <xdr:cNvPr id="4" name="Imagen 3">
          <a:extLst>
            <a:ext uri="{FF2B5EF4-FFF2-40B4-BE49-F238E27FC236}">
              <a16:creationId xmlns:a16="http://schemas.microsoft.com/office/drawing/2014/main" id="{35F1AF65-EC5A-F892-58E4-0F5FE5A47B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535037" y="150904"/>
          <a:ext cx="867487" cy="619379"/>
        </a:xfrm>
        <a:prstGeom prst="rect">
          <a:avLst/>
        </a:prstGeom>
      </xdr:spPr>
    </xdr:pic>
    <xdr:clientData/>
  </xdr:twoCellAnchor>
  <xdr:twoCellAnchor>
    <xdr:from>
      <xdr:col>4</xdr:col>
      <xdr:colOff>122465</xdr:colOff>
      <xdr:row>14</xdr:row>
      <xdr:rowOff>68036</xdr:rowOff>
    </xdr:from>
    <xdr:to>
      <xdr:col>5</xdr:col>
      <xdr:colOff>1389530</xdr:colOff>
      <xdr:row>19</xdr:row>
      <xdr:rowOff>406136</xdr:rowOff>
    </xdr:to>
    <xdr:graphicFrame macro="">
      <xdr:nvGraphicFramePr>
        <xdr:cNvPr id="9" name="Gráfico 8">
          <a:extLst>
            <a:ext uri="{FF2B5EF4-FFF2-40B4-BE49-F238E27FC236}">
              <a16:creationId xmlns:a16="http://schemas.microsoft.com/office/drawing/2014/main" id="{0D0AF5BE-D807-4DEF-BF11-A540667A7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0.02165</cdr:x>
      <cdr:y>0.03053</cdr:y>
    </cdr:from>
    <cdr:to>
      <cdr:x>0.42653</cdr:x>
      <cdr:y>0.17021</cdr:y>
    </cdr:to>
    <cdr:sp macro="" textlink="">
      <cdr:nvSpPr>
        <cdr:cNvPr id="2" name="CuadroTexto 1">
          <a:extLst xmlns:a="http://schemas.openxmlformats.org/drawingml/2006/main">
            <a:ext uri="{FF2B5EF4-FFF2-40B4-BE49-F238E27FC236}">
              <a16:creationId xmlns:a16="http://schemas.microsoft.com/office/drawing/2014/main" id="{274C9BE4-4812-F43B-5007-F323E54A3690}"/>
            </a:ext>
          </a:extLst>
        </cdr:cNvPr>
        <cdr:cNvSpPr txBox="1"/>
      </cdr:nvSpPr>
      <cdr:spPr>
        <a:xfrm xmlns:a="http://schemas.openxmlformats.org/drawingml/2006/main">
          <a:off x="77251" y="67591"/>
          <a:ext cx="1444686" cy="309243"/>
        </a:xfrm>
        <a:prstGeom xmlns:a="http://schemas.openxmlformats.org/drawingml/2006/main" prst="rect">
          <a:avLst/>
        </a:prstGeom>
        <a:ln xmlns:a="http://schemas.openxmlformats.org/drawingml/2006/main" w="3175">
          <a:noFill/>
        </a:ln>
      </cdr:spPr>
      <cdr:txBody>
        <a:bodyPr xmlns:a="http://schemas.openxmlformats.org/drawingml/2006/main" vertOverflow="clip" wrap="square" rtlCol="0"/>
        <a:lstStyle xmlns:a="http://schemas.openxmlformats.org/drawingml/2006/main"/>
        <a:p xmlns:a="http://schemas.openxmlformats.org/drawingml/2006/main">
          <a:r>
            <a:rPr lang="es-GT" sz="700" b="1">
              <a:latin typeface="Times New Roman" panose="02020603050405020304" pitchFamily="18" charset="0"/>
              <a:cs typeface="Times New Roman" panose="02020603050405020304" pitchFamily="18" charset="0"/>
            </a:rPr>
            <a:t>Presupuesto vigente 2023</a:t>
          </a:r>
          <a:br>
            <a:rPr lang="es-GT" sz="700" b="1">
              <a:latin typeface="Times New Roman" panose="02020603050405020304" pitchFamily="18" charset="0"/>
              <a:cs typeface="Times New Roman" panose="02020603050405020304" pitchFamily="18" charset="0"/>
            </a:rPr>
          </a:br>
          <a:r>
            <a:rPr lang="es-GT" sz="700" b="1">
              <a:latin typeface="Times New Roman" panose="02020603050405020304" pitchFamily="18" charset="0"/>
              <a:cs typeface="Times New Roman" panose="02020603050405020304" pitchFamily="18" charset="0"/>
            </a:rPr>
            <a:t>        Q 33,304,000.00</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488673</xdr:colOff>
      <xdr:row>2</xdr:row>
      <xdr:rowOff>95041</xdr:rowOff>
    </xdr:from>
    <xdr:to>
      <xdr:col>13</xdr:col>
      <xdr:colOff>326749</xdr:colOff>
      <xdr:row>25</xdr:row>
      <xdr:rowOff>4555</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0"/>
  <sheetViews>
    <sheetView tabSelected="1" zoomScale="70" zoomScaleNormal="70" workbookViewId="0">
      <selection activeCell="N31" sqref="N31"/>
    </sheetView>
  </sheetViews>
  <sheetFormatPr baseColWidth="10" defaultRowHeight="15.75" x14ac:dyDescent="0.25"/>
  <cols>
    <col min="1" max="1" width="11.42578125" style="3"/>
    <col min="2" max="2" width="24.42578125" style="3" customWidth="1"/>
    <col min="3" max="3" width="33.42578125" style="3" customWidth="1"/>
    <col min="4" max="4" width="3.85546875" style="3" customWidth="1"/>
    <col min="5" max="5" width="33.7109375" style="3" customWidth="1"/>
    <col min="6" max="6" width="21.7109375" style="3" customWidth="1"/>
    <col min="7" max="7" width="3.85546875" style="3" customWidth="1"/>
    <col min="8" max="8" width="30.85546875" style="3" customWidth="1"/>
    <col min="9" max="9" width="23.140625" style="3" customWidth="1"/>
    <col min="10" max="10" width="3.85546875" style="3" customWidth="1"/>
    <col min="11" max="11" width="37.28515625" style="3" customWidth="1"/>
    <col min="12" max="12" width="16.7109375" style="3" bestFit="1" customWidth="1"/>
    <col min="13" max="13" width="3.85546875" style="3" customWidth="1"/>
    <col min="14" max="14" width="43.42578125" style="3" customWidth="1"/>
    <col min="15" max="15" width="17.7109375" style="3" customWidth="1"/>
    <col min="16" max="16" width="16.7109375" style="3" bestFit="1" customWidth="1"/>
    <col min="17" max="17" width="11.42578125" style="3"/>
    <col min="18" max="18" width="14.5703125" style="3" bestFit="1" customWidth="1"/>
    <col min="19" max="19" width="13.140625" style="3" bestFit="1" customWidth="1"/>
    <col min="20" max="16384" width="11.42578125" style="3"/>
  </cols>
  <sheetData>
    <row r="2" spans="2:19" x14ac:dyDescent="0.25">
      <c r="B2" s="108" t="s">
        <v>17</v>
      </c>
      <c r="C2" s="108"/>
      <c r="D2" s="108"/>
      <c r="E2" s="108"/>
      <c r="F2" s="108"/>
      <c r="G2" s="108"/>
      <c r="H2" s="108"/>
      <c r="I2" s="108"/>
      <c r="J2" s="108"/>
      <c r="K2" s="108"/>
      <c r="L2" s="108"/>
      <c r="M2" s="108"/>
      <c r="N2" s="108"/>
      <c r="O2" s="108"/>
    </row>
    <row r="3" spans="2:19" x14ac:dyDescent="0.25">
      <c r="B3" s="109" t="s">
        <v>47</v>
      </c>
      <c r="C3" s="110"/>
      <c r="D3" s="110"/>
      <c r="E3" s="110"/>
      <c r="F3" s="110"/>
      <c r="G3" s="110"/>
      <c r="H3" s="110"/>
      <c r="I3" s="110"/>
      <c r="J3" s="110"/>
      <c r="K3" s="110"/>
      <c r="L3" s="110"/>
      <c r="M3" s="110"/>
      <c r="N3" s="110"/>
      <c r="O3" s="110"/>
    </row>
    <row r="4" spans="2:19" x14ac:dyDescent="0.25">
      <c r="B4" s="111" t="s">
        <v>29</v>
      </c>
      <c r="C4" s="111"/>
      <c r="D4" s="111"/>
      <c r="E4" s="111"/>
      <c r="F4" s="111"/>
      <c r="G4" s="111"/>
      <c r="H4" s="111"/>
      <c r="I4" s="111"/>
      <c r="J4" s="111"/>
      <c r="K4" s="111"/>
      <c r="L4" s="111"/>
      <c r="M4" s="111"/>
      <c r="N4" s="111"/>
      <c r="O4" s="111"/>
    </row>
    <row r="5" spans="2:19" ht="31.5" x14ac:dyDescent="0.25">
      <c r="O5" s="4" t="s">
        <v>7</v>
      </c>
    </row>
    <row r="6" spans="2:19" ht="16.5" thickBot="1" x14ac:dyDescent="0.3"/>
    <row r="7" spans="2:19" ht="37.5" customHeight="1" thickBot="1" x14ac:dyDescent="0.3">
      <c r="B7" s="115" t="s">
        <v>1</v>
      </c>
      <c r="C7" s="115"/>
      <c r="E7" s="113" t="s">
        <v>19</v>
      </c>
      <c r="F7" s="114"/>
      <c r="H7" s="116" t="s">
        <v>15</v>
      </c>
      <c r="I7" s="114"/>
      <c r="K7" s="58" t="s">
        <v>16</v>
      </c>
      <c r="L7" s="60"/>
      <c r="N7" s="38" t="s">
        <v>2</v>
      </c>
      <c r="O7" s="112"/>
    </row>
    <row r="8" spans="2:19" ht="35.25" customHeight="1" x14ac:dyDescent="0.25">
      <c r="B8" s="107" t="s">
        <v>26</v>
      </c>
      <c r="C8" s="106" t="s">
        <v>27</v>
      </c>
      <c r="E8" s="79" t="s">
        <v>11</v>
      </c>
      <c r="F8" s="119">
        <v>33304000</v>
      </c>
      <c r="H8" s="33" t="s">
        <v>32</v>
      </c>
      <c r="I8" s="29">
        <v>15263500.16</v>
      </c>
      <c r="K8" s="71" t="s">
        <v>30</v>
      </c>
      <c r="L8" s="68">
        <f>+F10</f>
        <v>30576389.559999999</v>
      </c>
      <c r="N8" s="75" t="s">
        <v>46</v>
      </c>
      <c r="O8" s="117">
        <v>16350978</v>
      </c>
      <c r="Q8" s="7"/>
      <c r="R8" s="8"/>
    </row>
    <row r="9" spans="2:19" ht="35.25" customHeight="1" x14ac:dyDescent="0.25">
      <c r="B9" s="107"/>
      <c r="C9" s="106"/>
      <c r="E9" s="78"/>
      <c r="F9" s="77"/>
      <c r="H9" s="5" t="s">
        <v>33</v>
      </c>
      <c r="I9" s="6">
        <v>6666199.4000000004</v>
      </c>
      <c r="K9" s="72"/>
      <c r="L9" s="69"/>
      <c r="N9" s="75"/>
      <c r="O9" s="118"/>
      <c r="R9" s="34"/>
    </row>
    <row r="10" spans="2:19" ht="38.25" customHeight="1" x14ac:dyDescent="0.25">
      <c r="B10" s="107"/>
      <c r="C10" s="106"/>
      <c r="E10" s="71" t="s">
        <v>48</v>
      </c>
      <c r="F10" s="77">
        <v>30576389.559999999</v>
      </c>
      <c r="H10" s="5" t="s">
        <v>34</v>
      </c>
      <c r="I10" s="6">
        <v>4378737.5199999996</v>
      </c>
      <c r="K10" s="72"/>
      <c r="L10" s="69"/>
      <c r="N10" s="75" t="s">
        <v>13</v>
      </c>
      <c r="O10" s="77">
        <f>+I8</f>
        <v>15263500.16</v>
      </c>
      <c r="R10" s="76"/>
      <c r="S10" s="50"/>
    </row>
    <row r="11" spans="2:19" ht="38.25" customHeight="1" x14ac:dyDescent="0.25">
      <c r="B11" s="107"/>
      <c r="C11" s="106"/>
      <c r="E11" s="73"/>
      <c r="F11" s="77"/>
      <c r="H11" s="5" t="s">
        <v>35</v>
      </c>
      <c r="I11" s="6">
        <v>2350891.9700000002</v>
      </c>
      <c r="K11" s="72"/>
      <c r="L11" s="69"/>
      <c r="N11" s="75"/>
      <c r="O11" s="77"/>
      <c r="R11" s="76"/>
      <c r="S11" s="50"/>
    </row>
    <row r="12" spans="2:19" ht="35.25" customHeight="1" x14ac:dyDescent="0.25">
      <c r="B12" s="107"/>
      <c r="C12" s="106"/>
      <c r="E12" s="78" t="s">
        <v>38</v>
      </c>
      <c r="F12" s="77">
        <f>+F8-F10</f>
        <v>2727610.4400000013</v>
      </c>
      <c r="H12" s="5" t="s">
        <v>45</v>
      </c>
      <c r="I12" s="6">
        <v>306618.78000000003</v>
      </c>
      <c r="K12" s="73"/>
      <c r="L12" s="70"/>
      <c r="N12" s="75"/>
      <c r="O12" s="77"/>
      <c r="R12" s="76"/>
      <c r="S12" s="51"/>
    </row>
    <row r="13" spans="2:19" ht="24.75" customHeight="1" thickBot="1" x14ac:dyDescent="0.3">
      <c r="E13" s="78"/>
      <c r="F13" s="77"/>
      <c r="H13" s="9" t="s">
        <v>36</v>
      </c>
      <c r="I13" s="10">
        <v>1610441.73</v>
      </c>
      <c r="K13" s="64"/>
      <c r="L13" s="65"/>
      <c r="N13" s="75" t="s">
        <v>14</v>
      </c>
      <c r="O13" s="74">
        <f>+O10/O8</f>
        <v>0.93349157218607959</v>
      </c>
    </row>
    <row r="14" spans="2:19" ht="16.5" thickBot="1" x14ac:dyDescent="0.3">
      <c r="E14" s="13" t="s">
        <v>12</v>
      </c>
      <c r="F14" s="14">
        <f>+F10/F8</f>
        <v>0.91809961446072541</v>
      </c>
      <c r="H14" s="11"/>
      <c r="I14" s="32"/>
      <c r="K14" s="64"/>
      <c r="L14" s="65"/>
      <c r="N14" s="75"/>
      <c r="O14" s="74"/>
    </row>
    <row r="15" spans="2:19" ht="39" customHeight="1" x14ac:dyDescent="0.25">
      <c r="C15" s="12"/>
      <c r="E15" s="30"/>
      <c r="F15" s="31"/>
      <c r="H15" s="80" t="s">
        <v>20</v>
      </c>
      <c r="I15" s="81"/>
      <c r="K15" s="64"/>
      <c r="L15" s="65"/>
      <c r="N15" s="75"/>
      <c r="O15" s="74"/>
      <c r="Q15" s="15"/>
    </row>
    <row r="16" spans="2:19" ht="16.5" customHeight="1" x14ac:dyDescent="0.25">
      <c r="C16" s="12"/>
      <c r="E16" s="11"/>
      <c r="F16" s="16"/>
      <c r="H16" s="75" t="s">
        <v>42</v>
      </c>
      <c r="I16" s="94">
        <v>13938297.720000001</v>
      </c>
      <c r="K16" s="64"/>
      <c r="L16" s="65"/>
      <c r="N16" s="18"/>
      <c r="O16" s="19"/>
    </row>
    <row r="17" spans="2:17" ht="41.25" customHeight="1" x14ac:dyDescent="0.25">
      <c r="C17" s="12"/>
      <c r="E17" s="20"/>
      <c r="F17" s="19"/>
      <c r="H17" s="75"/>
      <c r="I17" s="95"/>
      <c r="K17" s="64"/>
      <c r="L17" s="65"/>
      <c r="N17" s="5" t="s">
        <v>25</v>
      </c>
      <c r="O17" s="21">
        <v>0</v>
      </c>
    </row>
    <row r="18" spans="2:17" ht="54" customHeight="1" x14ac:dyDescent="0.25">
      <c r="C18" s="12"/>
      <c r="E18" s="20"/>
      <c r="F18" s="19"/>
      <c r="H18" s="5" t="s">
        <v>41</v>
      </c>
      <c r="I18" s="17">
        <v>13437086.57</v>
      </c>
      <c r="K18" s="64"/>
      <c r="L18" s="65"/>
      <c r="N18" s="5" t="s">
        <v>24</v>
      </c>
      <c r="O18" s="21" t="s">
        <v>43</v>
      </c>
    </row>
    <row r="19" spans="2:17" ht="33" customHeight="1" x14ac:dyDescent="0.25">
      <c r="E19" s="64"/>
      <c r="F19" s="65"/>
      <c r="H19" s="22" t="s">
        <v>40</v>
      </c>
      <c r="I19" s="17">
        <v>670806.46</v>
      </c>
      <c r="K19" s="64"/>
      <c r="L19" s="65"/>
      <c r="N19" s="22" t="s">
        <v>22</v>
      </c>
      <c r="O19" s="21">
        <v>77</v>
      </c>
    </row>
    <row r="20" spans="2:17" ht="33.75" customHeight="1" thickBot="1" x14ac:dyDescent="0.3">
      <c r="E20" s="66"/>
      <c r="F20" s="67"/>
      <c r="H20" s="23" t="s">
        <v>31</v>
      </c>
      <c r="I20" s="24">
        <v>2530198.81</v>
      </c>
      <c r="K20" s="66"/>
      <c r="L20" s="67"/>
      <c r="N20" s="23" t="s">
        <v>21</v>
      </c>
      <c r="O20" s="25">
        <v>7</v>
      </c>
    </row>
    <row r="21" spans="2:17" ht="23.25" customHeight="1" thickBot="1" x14ac:dyDescent="0.3"/>
    <row r="22" spans="2:17" x14ac:dyDescent="0.25">
      <c r="D22" s="104" t="s">
        <v>4</v>
      </c>
      <c r="E22" s="97"/>
      <c r="F22" s="96" t="s">
        <v>3</v>
      </c>
      <c r="G22" s="97"/>
      <c r="H22" s="102" t="s">
        <v>5</v>
      </c>
      <c r="I22" s="100" t="s">
        <v>6</v>
      </c>
      <c r="K22" s="58" t="s">
        <v>44</v>
      </c>
      <c r="L22" s="59"/>
      <c r="M22" s="59"/>
      <c r="N22" s="59"/>
      <c r="O22" s="60"/>
    </row>
    <row r="23" spans="2:17" ht="16.5" thickBot="1" x14ac:dyDescent="0.3">
      <c r="D23" s="105"/>
      <c r="E23" s="99"/>
      <c r="F23" s="98"/>
      <c r="G23" s="99"/>
      <c r="H23" s="103"/>
      <c r="I23" s="101"/>
      <c r="K23" s="35" t="str">
        <f>+B3</f>
        <v>ACTUALIZADO AL MES DE DICIEMBRE DE 2023</v>
      </c>
      <c r="L23" s="36"/>
      <c r="M23" s="36"/>
      <c r="N23" s="36"/>
      <c r="O23" s="37"/>
    </row>
    <row r="24" spans="2:17" ht="51.75" customHeight="1" x14ac:dyDescent="0.25">
      <c r="B24" s="38" t="s">
        <v>37</v>
      </c>
      <c r="C24" s="41" t="s">
        <v>23</v>
      </c>
      <c r="D24" s="44" t="s">
        <v>28</v>
      </c>
      <c r="E24" s="45"/>
      <c r="F24" s="88">
        <f>+F8</f>
        <v>33304000</v>
      </c>
      <c r="G24" s="89"/>
      <c r="H24" s="85">
        <f>+F10</f>
        <v>30576389.559999999</v>
      </c>
      <c r="I24" s="82">
        <f>+F14</f>
        <v>0.91809961446072541</v>
      </c>
      <c r="K24" s="61" t="s">
        <v>49</v>
      </c>
      <c r="L24" s="62"/>
      <c r="M24" s="62"/>
      <c r="N24" s="62"/>
      <c r="O24" s="63"/>
    </row>
    <row r="25" spans="2:17" ht="51.75" customHeight="1" x14ac:dyDescent="0.25">
      <c r="B25" s="39"/>
      <c r="C25" s="42"/>
      <c r="D25" s="46"/>
      <c r="E25" s="47"/>
      <c r="F25" s="90"/>
      <c r="G25" s="91"/>
      <c r="H25" s="86"/>
      <c r="I25" s="83"/>
      <c r="K25" s="55" t="s">
        <v>50</v>
      </c>
      <c r="L25" s="56"/>
      <c r="M25" s="56"/>
      <c r="N25" s="56"/>
      <c r="O25" s="57"/>
      <c r="P25" s="27"/>
      <c r="Q25" s="28"/>
    </row>
    <row r="26" spans="2:17" ht="51.75" customHeight="1" x14ac:dyDescent="0.25">
      <c r="B26" s="39"/>
      <c r="C26" s="42"/>
      <c r="D26" s="46"/>
      <c r="E26" s="47"/>
      <c r="F26" s="90"/>
      <c r="G26" s="91"/>
      <c r="H26" s="86"/>
      <c r="I26" s="83"/>
      <c r="K26" s="55" t="s">
        <v>51</v>
      </c>
      <c r="L26" s="56"/>
      <c r="M26" s="56"/>
      <c r="N26" s="56"/>
      <c r="O26" s="57"/>
    </row>
    <row r="27" spans="2:17" ht="51.75" customHeight="1" x14ac:dyDescent="0.25">
      <c r="B27" s="39"/>
      <c r="C27" s="42"/>
      <c r="D27" s="46"/>
      <c r="E27" s="47"/>
      <c r="F27" s="90"/>
      <c r="G27" s="91"/>
      <c r="H27" s="86"/>
      <c r="I27" s="83"/>
      <c r="K27" s="55" t="s">
        <v>52</v>
      </c>
      <c r="L27" s="56"/>
      <c r="M27" s="56"/>
      <c r="N27" s="56"/>
      <c r="O27" s="57"/>
    </row>
    <row r="28" spans="2:17" ht="51.75" customHeight="1" thickBot="1" x14ac:dyDescent="0.3">
      <c r="B28" s="40"/>
      <c r="C28" s="43"/>
      <c r="D28" s="48"/>
      <c r="E28" s="49"/>
      <c r="F28" s="92"/>
      <c r="G28" s="93"/>
      <c r="H28" s="87"/>
      <c r="I28" s="84"/>
      <c r="K28" s="52" t="s">
        <v>53</v>
      </c>
      <c r="L28" s="53"/>
      <c r="M28" s="53"/>
      <c r="N28" s="53"/>
      <c r="O28" s="54"/>
    </row>
    <row r="29" spans="2:17" ht="15" customHeight="1" x14ac:dyDescent="0.25">
      <c r="K29" s="26"/>
    </row>
    <row r="30" spans="2:17" x14ac:dyDescent="0.25">
      <c r="K30" s="26"/>
    </row>
  </sheetData>
  <mergeCells count="48">
    <mergeCell ref="C8:C12"/>
    <mergeCell ref="B8:B12"/>
    <mergeCell ref="B2:O2"/>
    <mergeCell ref="B3:O3"/>
    <mergeCell ref="B4:O4"/>
    <mergeCell ref="K7:L7"/>
    <mergeCell ref="N7:O7"/>
    <mergeCell ref="E7:F7"/>
    <mergeCell ref="B7:C7"/>
    <mergeCell ref="H7:I7"/>
    <mergeCell ref="O8:O9"/>
    <mergeCell ref="N8:N9"/>
    <mergeCell ref="O10:O12"/>
    <mergeCell ref="N10:N12"/>
    <mergeCell ref="F8:F9"/>
    <mergeCell ref="E10:E11"/>
    <mergeCell ref="H15:I15"/>
    <mergeCell ref="I24:I28"/>
    <mergeCell ref="H24:H28"/>
    <mergeCell ref="F24:G28"/>
    <mergeCell ref="E19:F20"/>
    <mergeCell ref="H16:H17"/>
    <mergeCell ref="I16:I17"/>
    <mergeCell ref="F22:G23"/>
    <mergeCell ref="I22:I23"/>
    <mergeCell ref="H22:H23"/>
    <mergeCell ref="D22:E23"/>
    <mergeCell ref="R10:R12"/>
    <mergeCell ref="F10:F11"/>
    <mergeCell ref="F12:F13"/>
    <mergeCell ref="E12:E13"/>
    <mergeCell ref="E8:E9"/>
    <mergeCell ref="K23:O23"/>
    <mergeCell ref="B24:B28"/>
    <mergeCell ref="C24:C28"/>
    <mergeCell ref="D24:E28"/>
    <mergeCell ref="S10:S12"/>
    <mergeCell ref="K28:O28"/>
    <mergeCell ref="K26:O26"/>
    <mergeCell ref="K27:O27"/>
    <mergeCell ref="K22:O22"/>
    <mergeCell ref="K25:O25"/>
    <mergeCell ref="K24:O24"/>
    <mergeCell ref="K13:L20"/>
    <mergeCell ref="L8:L12"/>
    <mergeCell ref="K8:K12"/>
    <mergeCell ref="O13:O15"/>
    <mergeCell ref="N13:N15"/>
  </mergeCells>
  <phoneticPr fontId="3" type="noConversion"/>
  <printOptions horizontalCentered="1" verticalCentered="1"/>
  <pageMargins left="0.23622047244094491" right="0.23622047244094491" top="0.74803149606299213" bottom="0.74803149606299213" header="0.31496062992125984" footer="0.31496062992125984"/>
  <pageSetup paperSize="301" scale="4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2" sqref="B2:B3"/>
    </sheetView>
  </sheetViews>
  <sheetFormatPr baseColWidth="10" defaultRowHeight="15" x14ac:dyDescent="0.25"/>
  <cols>
    <col min="1" max="1" width="12.85546875" customWidth="1"/>
    <col min="2" max="2" width="16.28515625" customWidth="1"/>
  </cols>
  <sheetData>
    <row r="1" spans="1:2" ht="25.5" x14ac:dyDescent="0.25">
      <c r="A1" s="1" t="s">
        <v>8</v>
      </c>
      <c r="B1" s="2">
        <f>+Tablero!$L$8</f>
        <v>30576389.559999999</v>
      </c>
    </row>
    <row r="2" spans="1:2" ht="38.25" x14ac:dyDescent="0.25">
      <c r="A2" s="1" t="s">
        <v>18</v>
      </c>
      <c r="B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9"/>
  <sheetViews>
    <sheetView zoomScale="115" zoomScaleNormal="115" workbookViewId="0">
      <selection activeCell="B2" sqref="B2:B3"/>
    </sheetView>
  </sheetViews>
  <sheetFormatPr baseColWidth="10" defaultRowHeight="15" x14ac:dyDescent="0.25"/>
  <cols>
    <col min="1" max="1" width="34.42578125" bestFit="1" customWidth="1"/>
    <col min="2" max="2" width="15.28515625" bestFit="1" customWidth="1"/>
  </cols>
  <sheetData>
    <row r="2" spans="1:2" x14ac:dyDescent="0.25">
      <c r="A2" s="120" t="s">
        <v>0</v>
      </c>
      <c r="B2" s="124">
        <f>+Tablero!F8</f>
        <v>33304000</v>
      </c>
    </row>
    <row r="3" spans="1:2" x14ac:dyDescent="0.25">
      <c r="A3" s="121"/>
      <c r="B3" s="125"/>
    </row>
    <row r="4" spans="1:2" x14ac:dyDescent="0.25">
      <c r="A4" s="120" t="s">
        <v>9</v>
      </c>
      <c r="B4" s="122">
        <f>+Tablero!F10</f>
        <v>30576389.559999999</v>
      </c>
    </row>
    <row r="5" spans="1:2" x14ac:dyDescent="0.25">
      <c r="A5" s="121"/>
      <c r="B5" s="123"/>
    </row>
    <row r="6" spans="1:2" x14ac:dyDescent="0.25">
      <c r="A6" s="120" t="s">
        <v>10</v>
      </c>
      <c r="B6" s="126">
        <f>+B4/B2</f>
        <v>0.91809961446072541</v>
      </c>
    </row>
    <row r="7" spans="1:2" x14ac:dyDescent="0.25">
      <c r="A7" s="121"/>
      <c r="B7" s="127"/>
    </row>
    <row r="8" spans="1:2" ht="25.5" customHeight="1" x14ac:dyDescent="0.25">
      <c r="A8" s="120" t="s">
        <v>39</v>
      </c>
      <c r="B8" s="122">
        <f>+B2-B4</f>
        <v>2727610.4400000013</v>
      </c>
    </row>
    <row r="9" spans="1:2" x14ac:dyDescent="0.25">
      <c r="A9" s="121"/>
      <c r="B9" s="123"/>
    </row>
  </sheetData>
  <mergeCells count="8">
    <mergeCell ref="A8:A9"/>
    <mergeCell ref="B8:B9"/>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B19548-EF62-4441-AC26-B10FF5F55CB8}">
  <ds:schemaRefs>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2de3127d-b50e-4c29-b846-9213acea4d89"/>
    <ds:schemaRef ds:uri="efcf9931-6988-4c26-989d-90fd7d9d6177"/>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amsa licencia</cp:lastModifiedBy>
  <cp:lastPrinted>2023-12-12T20:57:43Z</cp:lastPrinted>
  <dcterms:created xsi:type="dcterms:W3CDTF">2023-02-11T22:01:01Z</dcterms:created>
  <dcterms:modified xsi:type="dcterms:W3CDTF">2024-01-10T18:35:36Z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