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X:\RRHH-2022\LIBRE ACCESO A LA INFORMACIÓN\8 Agosto\"/>
    </mc:Choice>
  </mc:AlternateContent>
  <workbookProtection workbookAlgorithmName="SHA-512" workbookHashValue="FpVdwctZGvrLiROB1DQipmcXdscR2205riz5iTqOj3AdzJ0aBestqYvDLc6HJZKRvZzlEy0KIHTT7bmZBF0bHw==" workbookSaltValue="zZs3bywGZeiDHhouBSgXeQ==" workbookSpinCount="100000" lockStructure="1"/>
  <bookViews>
    <workbookView xWindow="0" yWindow="0" windowWidth="28800" windowHeight="11730"/>
  </bookViews>
  <sheets>
    <sheet name="NOMINA 029 " sheetId="1" r:id="rId1"/>
    <sheet name="Hoja1" sheetId="2" r:id="rId2"/>
  </sheets>
  <definedNames>
    <definedName name="_xlnm._FilterDatabase" localSheetId="0" hidden="1">'NOMINA 029 '!$B$5:$K$8</definedName>
    <definedName name="_xlnm.Print_Area" localSheetId="0">'NOMINA 029 '!$B$1:$L$25</definedName>
    <definedName name="_xlnm.Print_Titles" localSheetId="0">'NOMINA 029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8" i="1"/>
  <c r="B14" i="1"/>
  <c r="B7" i="1"/>
  <c r="J17" i="1" l="1"/>
  <c r="F3" i="2"/>
  <c r="F4" i="2"/>
  <c r="F5" i="2"/>
  <c r="F6" i="2"/>
  <c r="F7" i="2"/>
  <c r="F8" i="2"/>
  <c r="F9" i="2"/>
  <c r="F10" i="2"/>
  <c r="F11" i="2"/>
  <c r="F12" i="2"/>
  <c r="F13" i="2"/>
  <c r="F2" i="2"/>
  <c r="F43" i="2"/>
  <c r="F44" i="2"/>
  <c r="F45" i="2"/>
  <c r="F47" i="2" s="1"/>
  <c r="F38" i="2"/>
  <c r="F36" i="2"/>
  <c r="F37" i="2"/>
  <c r="F28" i="2"/>
  <c r="F27" i="2"/>
  <c r="F26" i="2"/>
  <c r="F21" i="2"/>
  <c r="F22" i="2"/>
  <c r="F23" i="2"/>
  <c r="F24" i="2"/>
  <c r="F25" i="2"/>
  <c r="F29" i="2"/>
  <c r="F20" i="2"/>
  <c r="F19" i="2"/>
  <c r="F40" i="2" l="1"/>
  <c r="F15" i="2"/>
  <c r="F32" i="2"/>
  <c r="F50" i="2" l="1"/>
</calcChain>
</file>

<file path=xl/sharedStrings.xml><?xml version="1.0" encoding="utf-8"?>
<sst xmlns="http://schemas.openxmlformats.org/spreadsheetml/2006/main" count="113" uniqueCount="69">
  <si>
    <t xml:space="preserve">UBICACIÓN </t>
  </si>
  <si>
    <t xml:space="preserve">NOMBRE </t>
  </si>
  <si>
    <t xml:space="preserve">NO. </t>
  </si>
  <si>
    <t>Educación Ambiental</t>
  </si>
  <si>
    <t>DEVENGADO</t>
  </si>
  <si>
    <t xml:space="preserve">Comunicación </t>
  </si>
  <si>
    <t>NO.</t>
  </si>
  <si>
    <t>NATURALEZA DEL SERVICIO</t>
  </si>
  <si>
    <t>CANTIDAD</t>
  </si>
  <si>
    <t>MESES</t>
  </si>
  <si>
    <t>HONORARIOS</t>
  </si>
  <si>
    <t>MONTO ANUAL</t>
  </si>
  <si>
    <t>Profesional de Dirección Ejecutiva</t>
  </si>
  <si>
    <t>Profesional de Comunicación Social</t>
  </si>
  <si>
    <t>Técnico en Mantenimiento</t>
  </si>
  <si>
    <t>Técnica en Informática</t>
  </si>
  <si>
    <t>Técnico en Tesoreria</t>
  </si>
  <si>
    <t>Técnico en Inventarios</t>
  </si>
  <si>
    <t>Técnico División Financiera</t>
  </si>
  <si>
    <t>Técnicos en Transportes</t>
  </si>
  <si>
    <t>Técnico en Mesajeria</t>
  </si>
  <si>
    <t>Técnica en Evaluación y Seguimiento</t>
  </si>
  <si>
    <t>Técnica en Información Pública</t>
  </si>
  <si>
    <t>Técnico en Manejo de Maquinaria</t>
  </si>
  <si>
    <t xml:space="preserve">Profesional en Metales </t>
  </si>
  <si>
    <t>Profesional en Control Ambiental</t>
  </si>
  <si>
    <t>Técnica en Control Ambiental</t>
  </si>
  <si>
    <t>Técnica en Desechos Líquidos</t>
  </si>
  <si>
    <t>Técnico en Desechos Sólidos</t>
  </si>
  <si>
    <t>Técnico en Limpieza del Lago</t>
  </si>
  <si>
    <t>Profesional en Reingenieria</t>
  </si>
  <si>
    <t>Técnico en Reingenieria</t>
  </si>
  <si>
    <t>Tecnica en Educación Ambiental</t>
  </si>
  <si>
    <t>Técnica en Ordenamiento Territorial</t>
  </si>
  <si>
    <t>Técnico en Ejecución de Proyectos</t>
  </si>
  <si>
    <t>Técncia Asistente de Proyectos</t>
  </si>
  <si>
    <t>Técnico Conservación de Suelos</t>
  </si>
  <si>
    <t>Técnica Asistente Forestal</t>
  </si>
  <si>
    <t>Técnico Forestal</t>
  </si>
  <si>
    <t xml:space="preserve">NIT </t>
  </si>
  <si>
    <t xml:space="preserve">CONTRATO </t>
  </si>
  <si>
    <t xml:space="preserve">FECHA DE CONTRATO </t>
  </si>
  <si>
    <t xml:space="preserve">DURACIÓN DEL CONTRATO </t>
  </si>
  <si>
    <t>FACTURA</t>
  </si>
  <si>
    <t>NPG</t>
  </si>
  <si>
    <t>TOTAL</t>
  </si>
  <si>
    <t>Realizó:</t>
  </si>
  <si>
    <t>Vo.Bo.</t>
  </si>
  <si>
    <t>Encargado de Nómina</t>
  </si>
  <si>
    <t>AMSA</t>
  </si>
  <si>
    <t>01/04/2022 AL 31/12/2022</t>
  </si>
  <si>
    <t>91-2022-029-AMSA</t>
  </si>
  <si>
    <t>Gerardo Gabriel Figueroa Huie</t>
  </si>
  <si>
    <t>E503208116</t>
  </si>
  <si>
    <t xml:space="preserve">Mercy Elizabeth Edelman </t>
  </si>
  <si>
    <t xml:space="preserve"> </t>
  </si>
  <si>
    <t xml:space="preserve">SU PRODUCTO </t>
  </si>
  <si>
    <t>001-001-0001</t>
  </si>
  <si>
    <t>001-002-0008</t>
  </si>
  <si>
    <t>Edgar Rolando Zamora Ruíz</t>
  </si>
  <si>
    <t xml:space="preserve"> Director Ejecutivo</t>
  </si>
  <si>
    <t>CORRESPONDIENTE AL MES DE JUNIO 2022</t>
  </si>
  <si>
    <t>CORRESPONDIENTE AL MES DE JULIO 2022</t>
  </si>
  <si>
    <t>92-2022-029-AMSA</t>
  </si>
  <si>
    <t>Fredy Oswaldo Alfaro Sanchez</t>
  </si>
  <si>
    <t>E503206741</t>
  </si>
  <si>
    <t>AUTORIDAD PARA EL MANEJO SUSTENTABLE DE LA CUENCA Y DEL LAGO DE AMATITLÁN
NOMINA ADICIONAL MENSUAL DEL RENGLÓN 029 "OTRAS REMUNERACIONES DE PERSONAL TEMPORAL"</t>
  </si>
  <si>
    <t>652305B34150477080</t>
  </si>
  <si>
    <t>588E994C1340624010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</si>
</sst>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Q&quot;#,##0.00;[Red]\-&quot;Q&quot;#,##0.00"/>
    <numFmt numFmtId="44" formatCode="_-&quot;Q&quot;* #,##0.00_-;\-&quot;Q&quot;* #,##0.00_-;_-&quot;Q&quot;* &quot;-&quot;??_-;_-@_-"/>
    <numFmt numFmtId="164" formatCode="_-[$Q-100A]* #,##0.00_-;\-[$Q-100A]* #,##0.00_-;_-[$Q-100A]* &quot;-&quot;??_-;_-@_-"/>
    <numFmt numFmtId="165" formatCode="_([$Q-100A]* #,##0.00_);_([$Q-100A]* \(#,##0.00\);_([$Q-100A]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u/>
      <sz val="11"/>
      <color theme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.5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 tint="4.9989318521683403E-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30457A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1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0" borderId="0" xfId="0" applyFont="1" applyFill="1" applyBorder="1"/>
    <xf numFmtId="0" fontId="3" fillId="2" borderId="0" xfId="0" applyFont="1" applyFill="1"/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8" fontId="6" fillId="5" borderId="7" xfId="0" applyNumberFormat="1" applyFont="1" applyFill="1" applyBorder="1" applyAlignment="1">
      <alignment horizontal="center" vertical="center"/>
    </xf>
    <xf numFmtId="8" fontId="6" fillId="5" borderId="7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8" fontId="6" fillId="5" borderId="9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/>
    </xf>
    <xf numFmtId="8" fontId="0" fillId="0" borderId="0" xfId="0" applyNumberFormat="1"/>
    <xf numFmtId="0" fontId="6" fillId="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/>
    </xf>
    <xf numFmtId="8" fontId="6" fillId="5" borderId="4" xfId="0" applyNumberFormat="1" applyFont="1" applyFill="1" applyBorder="1" applyAlignment="1">
      <alignment horizontal="center" vertical="center"/>
    </xf>
    <xf numFmtId="8" fontId="7" fillId="0" borderId="0" xfId="0" applyNumberFormat="1" applyFont="1"/>
    <xf numFmtId="0" fontId="6" fillId="5" borderId="5" xfId="0" applyFont="1" applyFill="1" applyBorder="1" applyAlignment="1">
      <alignment horizontal="center" vertical="center"/>
    </xf>
    <xf numFmtId="8" fontId="6" fillId="5" borderId="5" xfId="0" applyNumberFormat="1" applyFont="1" applyFill="1" applyBorder="1" applyAlignment="1">
      <alignment horizontal="center" vertical="center"/>
    </xf>
    <xf numFmtId="8" fontId="6" fillId="5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2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/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13" fillId="2" borderId="0" xfId="2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4" fontId="10" fillId="2" borderId="1" xfId="0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164" fontId="15" fillId="2" borderId="1" xfId="1" applyNumberFormat="1" applyFont="1" applyFill="1" applyBorder="1" applyAlignment="1">
      <alignment vertical="center"/>
    </xf>
    <xf numFmtId="164" fontId="15" fillId="2" borderId="1" xfId="1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11" fontId="10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/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65" fontId="15" fillId="0" borderId="3" xfId="1" applyNumberFormat="1" applyFont="1" applyFill="1" applyBorder="1" applyAlignment="1">
      <alignment horizontal="left" vertical="center"/>
    </xf>
    <xf numFmtId="44" fontId="15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right" vertical="center"/>
    </xf>
    <xf numFmtId="49" fontId="13" fillId="2" borderId="2" xfId="2" applyNumberFormat="1" applyFont="1" applyFill="1" applyBorder="1" applyAlignment="1">
      <alignment vertical="center"/>
    </xf>
    <xf numFmtId="0" fontId="10" fillId="2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164" fontId="12" fillId="3" borderId="4" xfId="0" applyNumberFormat="1" applyFont="1" applyFill="1" applyBorder="1" applyAlignment="1">
      <alignment horizontal="center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 vertical="center"/>
    </xf>
    <xf numFmtId="0" fontId="11" fillId="2" borderId="0" xfId="150" applyFont="1" applyFill="1" applyBorder="1" applyAlignment="1">
      <alignment horizontal="center" vertical="center" wrapText="1"/>
    </xf>
  </cellXfs>
  <cellStyles count="151">
    <cellStyle name="Hipervínculo" xfId="150" builtinId="8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Moneda 2" xfId="3"/>
    <cellStyle name="Moneda 2 2" xfId="5"/>
    <cellStyle name="Moneda 2 2 2" xfId="31"/>
    <cellStyle name="Moneda 2 2 2 2" xfId="39"/>
    <cellStyle name="Moneda 2 2 2 2 2" xfId="55"/>
    <cellStyle name="Moneda 2 2 2 2 2 2" xfId="86"/>
    <cellStyle name="Moneda 2 2 2 2 2 2 2" xfId="148"/>
    <cellStyle name="Moneda 2 2 2 2 2 3" xfId="117"/>
    <cellStyle name="Moneda 2 2 2 2 3" xfId="70"/>
    <cellStyle name="Moneda 2 2 2 2 3 2" xfId="132"/>
    <cellStyle name="Moneda 2 2 2 2 4" xfId="101"/>
    <cellStyle name="Moneda 2 2 2 3" xfId="47"/>
    <cellStyle name="Moneda 2 2 2 3 2" xfId="78"/>
    <cellStyle name="Moneda 2 2 2 3 2 2" xfId="140"/>
    <cellStyle name="Moneda 2 2 2 3 3" xfId="109"/>
    <cellStyle name="Moneda 2 2 2 4" xfId="62"/>
    <cellStyle name="Moneda 2 2 2 4 2" xfId="124"/>
    <cellStyle name="Moneda 2 2 2 5" xfId="93"/>
    <cellStyle name="Moneda 2 2 3" xfId="35"/>
    <cellStyle name="Moneda 2 2 3 2" xfId="51"/>
    <cellStyle name="Moneda 2 2 3 2 2" xfId="82"/>
    <cellStyle name="Moneda 2 2 3 2 2 2" xfId="144"/>
    <cellStyle name="Moneda 2 2 3 2 3" xfId="113"/>
    <cellStyle name="Moneda 2 2 3 3" xfId="66"/>
    <cellStyle name="Moneda 2 2 3 3 2" xfId="128"/>
    <cellStyle name="Moneda 2 2 3 4" xfId="97"/>
    <cellStyle name="Moneda 2 2 4" xfId="43"/>
    <cellStyle name="Moneda 2 2 4 2" xfId="74"/>
    <cellStyle name="Moneda 2 2 4 2 2" xfId="136"/>
    <cellStyle name="Moneda 2 2 4 3" xfId="105"/>
    <cellStyle name="Moneda 2 2 5" xfId="58"/>
    <cellStyle name="Moneda 2 2 5 2" xfId="120"/>
    <cellStyle name="Moneda 2 2 6" xfId="89"/>
    <cellStyle name="Moneda 2 3" xfId="29"/>
    <cellStyle name="Moneda 2 3 2" xfId="37"/>
    <cellStyle name="Moneda 2 3 2 2" xfId="53"/>
    <cellStyle name="Moneda 2 3 2 2 2" xfId="84"/>
    <cellStyle name="Moneda 2 3 2 2 2 2" xfId="146"/>
    <cellStyle name="Moneda 2 3 2 2 3" xfId="115"/>
    <cellStyle name="Moneda 2 3 2 3" xfId="68"/>
    <cellStyle name="Moneda 2 3 2 3 2" xfId="130"/>
    <cellStyle name="Moneda 2 3 2 4" xfId="99"/>
    <cellStyle name="Moneda 2 3 3" xfId="45"/>
    <cellStyle name="Moneda 2 3 3 2" xfId="76"/>
    <cellStyle name="Moneda 2 3 3 2 2" xfId="138"/>
    <cellStyle name="Moneda 2 3 3 3" xfId="107"/>
    <cellStyle name="Moneda 2 3 4" xfId="60"/>
    <cellStyle name="Moneda 2 3 4 2" xfId="122"/>
    <cellStyle name="Moneda 2 3 5" xfId="91"/>
    <cellStyle name="Moneda 2 4" xfId="33"/>
    <cellStyle name="Moneda 2 4 2" xfId="49"/>
    <cellStyle name="Moneda 2 4 2 2" xfId="80"/>
    <cellStyle name="Moneda 2 4 2 2 2" xfId="142"/>
    <cellStyle name="Moneda 2 4 2 3" xfId="111"/>
    <cellStyle name="Moneda 2 4 3" xfId="64"/>
    <cellStyle name="Moneda 2 4 3 2" xfId="126"/>
    <cellStyle name="Moneda 2 4 4" xfId="95"/>
    <cellStyle name="Moneda 2 5" xfId="41"/>
    <cellStyle name="Moneda 2 5 2" xfId="72"/>
    <cellStyle name="Moneda 2 5 2 2" xfId="134"/>
    <cellStyle name="Moneda 2 5 3" xfId="103"/>
    <cellStyle name="Moneda 2 6" xfId="56"/>
    <cellStyle name="Moneda 2 6 2" xfId="118"/>
    <cellStyle name="Moneda 2 7" xfId="87"/>
    <cellStyle name="Moneda 3" xfId="4"/>
    <cellStyle name="Moneda 3 2" xfId="30"/>
    <cellStyle name="Moneda 3 2 2" xfId="38"/>
    <cellStyle name="Moneda 3 2 2 2" xfId="54"/>
    <cellStyle name="Moneda 3 2 2 2 2" xfId="85"/>
    <cellStyle name="Moneda 3 2 2 2 2 2" xfId="147"/>
    <cellStyle name="Moneda 3 2 2 2 3" xfId="116"/>
    <cellStyle name="Moneda 3 2 2 3" xfId="69"/>
    <cellStyle name="Moneda 3 2 2 3 2" xfId="131"/>
    <cellStyle name="Moneda 3 2 2 4" xfId="100"/>
    <cellStyle name="Moneda 3 2 3" xfId="46"/>
    <cellStyle name="Moneda 3 2 3 2" xfId="77"/>
    <cellStyle name="Moneda 3 2 3 2 2" xfId="139"/>
    <cellStyle name="Moneda 3 2 3 3" xfId="108"/>
    <cellStyle name="Moneda 3 2 4" xfId="61"/>
    <cellStyle name="Moneda 3 2 4 2" xfId="123"/>
    <cellStyle name="Moneda 3 2 5" xfId="92"/>
    <cellStyle name="Moneda 3 3" xfId="34"/>
    <cellStyle name="Moneda 3 3 2" xfId="50"/>
    <cellStyle name="Moneda 3 3 2 2" xfId="81"/>
    <cellStyle name="Moneda 3 3 2 2 2" xfId="143"/>
    <cellStyle name="Moneda 3 3 2 3" xfId="112"/>
    <cellStyle name="Moneda 3 3 3" xfId="65"/>
    <cellStyle name="Moneda 3 3 3 2" xfId="127"/>
    <cellStyle name="Moneda 3 3 4" xfId="96"/>
    <cellStyle name="Moneda 3 4" xfId="42"/>
    <cellStyle name="Moneda 3 4 2" xfId="73"/>
    <cellStyle name="Moneda 3 4 2 2" xfId="135"/>
    <cellStyle name="Moneda 3 4 3" xfId="104"/>
    <cellStyle name="Moneda 3 5" xfId="57"/>
    <cellStyle name="Moneda 3 5 2" xfId="119"/>
    <cellStyle name="Moneda 3 6" xfId="88"/>
    <cellStyle name="Moneda 4" xfId="28"/>
    <cellStyle name="Moneda 4 2" xfId="36"/>
    <cellStyle name="Moneda 4 2 2" xfId="52"/>
    <cellStyle name="Moneda 4 2 2 2" xfId="83"/>
    <cellStyle name="Moneda 4 2 2 2 2" xfId="145"/>
    <cellStyle name="Moneda 4 2 2 3" xfId="114"/>
    <cellStyle name="Moneda 4 2 3" xfId="67"/>
    <cellStyle name="Moneda 4 2 3 2" xfId="129"/>
    <cellStyle name="Moneda 4 2 4" xfId="98"/>
    <cellStyle name="Moneda 4 3" xfId="44"/>
    <cellStyle name="Moneda 4 3 2" xfId="75"/>
    <cellStyle name="Moneda 4 3 2 2" xfId="137"/>
    <cellStyle name="Moneda 4 3 3" xfId="106"/>
    <cellStyle name="Moneda 4 4" xfId="59"/>
    <cellStyle name="Moneda 4 4 2" xfId="121"/>
    <cellStyle name="Moneda 4 5" xfId="90"/>
    <cellStyle name="Moneda 5" xfId="32"/>
    <cellStyle name="Moneda 5 2" xfId="48"/>
    <cellStyle name="Moneda 5 2 2" xfId="79"/>
    <cellStyle name="Moneda 5 2 2 2" xfId="141"/>
    <cellStyle name="Moneda 5 2 3" xfId="110"/>
    <cellStyle name="Moneda 5 3" xfId="63"/>
    <cellStyle name="Moneda 5 3 2" xfId="125"/>
    <cellStyle name="Moneda 5 4" xfId="94"/>
    <cellStyle name="Moneda 6" xfId="40"/>
    <cellStyle name="Moneda 6 2" xfId="71"/>
    <cellStyle name="Moneda 6 2 2" xfId="133"/>
    <cellStyle name="Moneda 6 3" xfId="102"/>
    <cellStyle name="Moneda 7" xfId="149"/>
    <cellStyle name="Normal" xfId="0" builtinId="0"/>
    <cellStyle name="Normal 2" xfId="2"/>
    <cellStyle name="Normal_jacki 031-029-021-022_POR DIVISIÓN FUNCIONAL JACKI3 28-05-2010 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6"/>
      <tableStyleElement type="headerRow" dxfId="5"/>
    </tableStyle>
  </tableStyles>
  <colors>
    <mruColors>
      <color rgb="FFA6D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45720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45720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3" name="2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4" name="3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8382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9" name="2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0" name="3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7" name="2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8" name="3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31" name="2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32" name="3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39" name="2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0" name="3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5" name="2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6" name="3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55" name="2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56" name="3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7524750" y="16939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b="1"/>
        </a:p>
      </xdr:txBody>
    </xdr:sp>
    <xdr:clientData/>
  </xdr:oneCellAnchor>
  <xdr:oneCellAnchor>
    <xdr:from>
      <xdr:col>7</xdr:col>
      <xdr:colOff>51288</xdr:colOff>
      <xdr:row>5</xdr:row>
      <xdr:rowOff>0</xdr:rowOff>
    </xdr:from>
    <xdr:ext cx="133443" cy="264560"/>
    <xdr:sp macro="" textlink="">
      <xdr:nvSpPr>
        <xdr:cNvPr id="60" name="1 CuadroTexto"/>
        <xdr:cNvSpPr txBox="1"/>
      </xdr:nvSpPr>
      <xdr:spPr>
        <a:xfrm>
          <a:off x="5026269" y="2249365"/>
          <a:ext cx="1334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65" name="2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66" name="3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69" name="2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70" name="3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73" name="2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74" name="3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85" name="2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86" name="3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90" name="3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93" name="2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94" name="3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98" name="3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102" name="3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7524750" y="244572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7524750" y="251020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7524750" y="22105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08" name="3 CuadroTexto"/>
        <xdr:cNvSpPr txBox="1"/>
      </xdr:nvSpPr>
      <xdr:spPr>
        <a:xfrm>
          <a:off x="7524750" y="22105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7524750" y="22105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5540375" y="1003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14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15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20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21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24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25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28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29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32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33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37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41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44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45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50" name="2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51" name="3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55" name="2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56" name="3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61" name="3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65" name="2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66" name="3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169" name="2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170" name="3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172" name="1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173" name="2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174" name="3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4974981" y="373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78" name="2 CuadroTexto"/>
        <xdr:cNvSpPr txBox="1"/>
      </xdr:nvSpPr>
      <xdr:spPr>
        <a:xfrm>
          <a:off x="4974981" y="3897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79" name="3 CuadroTexto"/>
        <xdr:cNvSpPr txBox="1"/>
      </xdr:nvSpPr>
      <xdr:spPr>
        <a:xfrm>
          <a:off x="4974981" y="3897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83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89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90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95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96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00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02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03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04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05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07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08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1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2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5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6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8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9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20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4791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4791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22" name="2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26" name="3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35" name="2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36" name="3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238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39" name="2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40" name="3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42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43" name="2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44" name="3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47" name="2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48" name="3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50" name="1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51" name="2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52" name="3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55" name="2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56" name="3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6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6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6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7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7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7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7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7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8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8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8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8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8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8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8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9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9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048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04800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0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0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0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0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0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0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0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1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1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1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1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2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2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2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2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2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2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33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34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3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4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4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4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4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5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5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5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5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6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6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7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7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78" name="1 CuadroTexto"/>
        <xdr:cNvSpPr txBox="1"/>
      </xdr:nvSpPr>
      <xdr:spPr>
        <a:xfrm>
          <a:off x="304800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79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80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8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241789</xdr:colOff>
      <xdr:row>0</xdr:row>
      <xdr:rowOff>551405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31327" cy="551405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85" name="2 CuadroTexto"/>
        <xdr:cNvSpPr txBox="1"/>
      </xdr:nvSpPr>
      <xdr:spPr>
        <a:xfrm>
          <a:off x="605790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86" name="3 CuadroTexto"/>
        <xdr:cNvSpPr txBox="1"/>
      </xdr:nvSpPr>
      <xdr:spPr>
        <a:xfrm>
          <a:off x="605790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605790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88" name="1 CuadroTexto"/>
        <xdr:cNvSpPr txBox="1"/>
      </xdr:nvSpPr>
      <xdr:spPr>
        <a:xfrm>
          <a:off x="6057900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89" name="2 CuadroTexto"/>
        <xdr:cNvSpPr txBox="1"/>
      </xdr:nvSpPr>
      <xdr:spPr>
        <a:xfrm>
          <a:off x="6057900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90" name="3 CuadroTexto"/>
        <xdr:cNvSpPr txBox="1"/>
      </xdr:nvSpPr>
      <xdr:spPr>
        <a:xfrm>
          <a:off x="6057900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91" name="1 CuadroTexto"/>
        <xdr:cNvSpPr txBox="1"/>
      </xdr:nvSpPr>
      <xdr:spPr>
        <a:xfrm>
          <a:off x="6057900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6057900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6057900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94" name="3 CuadroTexto"/>
        <xdr:cNvSpPr txBox="1"/>
      </xdr:nvSpPr>
      <xdr:spPr>
        <a:xfrm>
          <a:off x="6057900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6057900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6057900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76" name="2 CuadroTexto"/>
        <xdr:cNvSpPr txBox="1"/>
      </xdr:nvSpPr>
      <xdr:spPr>
        <a:xfrm>
          <a:off x="55054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97" name="3 CuadroTexto"/>
        <xdr:cNvSpPr txBox="1"/>
      </xdr:nvSpPr>
      <xdr:spPr>
        <a:xfrm>
          <a:off x="55054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55054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99" name="1 CuadroTexto"/>
        <xdr:cNvSpPr txBox="1"/>
      </xdr:nvSpPr>
      <xdr:spPr>
        <a:xfrm>
          <a:off x="55054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400" name="2 CuadroTexto"/>
        <xdr:cNvSpPr txBox="1"/>
      </xdr:nvSpPr>
      <xdr:spPr>
        <a:xfrm>
          <a:off x="55054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401" name="3 CuadroTexto"/>
        <xdr:cNvSpPr txBox="1"/>
      </xdr:nvSpPr>
      <xdr:spPr>
        <a:xfrm>
          <a:off x="55054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55054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55054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06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0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0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09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11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12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13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17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18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19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20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21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22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23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24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25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26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27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28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29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30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31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34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35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39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42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43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47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48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b="1"/>
        </a:p>
      </xdr:txBody>
    </xdr:sp>
    <xdr:clientData/>
  </xdr:oneCellAnchor>
  <xdr:oneCellAnchor>
    <xdr:from>
      <xdr:col>7</xdr:col>
      <xdr:colOff>51288</xdr:colOff>
      <xdr:row>6</xdr:row>
      <xdr:rowOff>0</xdr:rowOff>
    </xdr:from>
    <xdr:ext cx="133443" cy="264560"/>
    <xdr:sp macro="" textlink="">
      <xdr:nvSpPr>
        <xdr:cNvPr id="452" name="1 CuadroTexto"/>
        <xdr:cNvSpPr txBox="1"/>
      </xdr:nvSpPr>
      <xdr:spPr>
        <a:xfrm>
          <a:off x="5556738" y="1981200"/>
          <a:ext cx="1334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57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58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61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62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65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66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69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70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73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74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7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79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80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84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85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8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89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90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94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95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97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99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500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501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04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05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06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07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14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20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2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23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24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2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27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28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32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35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36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40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43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44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4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52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53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5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56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57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61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65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6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68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69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57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573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574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57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81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84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86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87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88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90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91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92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94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95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96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98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599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00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02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03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04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07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08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09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10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11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16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1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1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1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b="1"/>
        </a:p>
      </xdr:txBody>
    </xdr:sp>
    <xdr:clientData/>
  </xdr:oneCellAnchor>
  <xdr:oneCellAnchor>
    <xdr:from>
      <xdr:col>7</xdr:col>
      <xdr:colOff>51288</xdr:colOff>
      <xdr:row>12</xdr:row>
      <xdr:rowOff>0</xdr:rowOff>
    </xdr:from>
    <xdr:ext cx="133443" cy="264560"/>
    <xdr:sp macro="" textlink="">
      <xdr:nvSpPr>
        <xdr:cNvPr id="620" name="1 CuadroTexto"/>
        <xdr:cNvSpPr txBox="1"/>
      </xdr:nvSpPr>
      <xdr:spPr>
        <a:xfrm>
          <a:off x="5556738" y="1981200"/>
          <a:ext cx="1334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2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2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3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33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34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37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38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41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42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47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48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52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53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57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58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63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66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67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68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72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73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75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8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81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82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87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88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91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92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9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95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96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699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00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0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03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04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08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11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12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1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1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20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21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24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25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2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28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29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3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32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33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36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37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41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42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45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48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49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53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54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55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58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59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61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62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63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67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71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73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74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75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79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8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83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84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8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b="1"/>
        </a:p>
      </xdr:txBody>
    </xdr:sp>
    <xdr:clientData/>
  </xdr:oneCellAnchor>
  <xdr:oneCellAnchor>
    <xdr:from>
      <xdr:col>7</xdr:col>
      <xdr:colOff>51288</xdr:colOff>
      <xdr:row>13</xdr:row>
      <xdr:rowOff>0</xdr:rowOff>
    </xdr:from>
    <xdr:ext cx="133443" cy="264560"/>
    <xdr:sp macro="" textlink="">
      <xdr:nvSpPr>
        <xdr:cNvPr id="788" name="1 CuadroTexto"/>
        <xdr:cNvSpPr txBox="1"/>
      </xdr:nvSpPr>
      <xdr:spPr>
        <a:xfrm>
          <a:off x="5556738" y="1981200"/>
          <a:ext cx="1334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9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93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94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97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98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01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02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05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06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09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10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1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14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15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16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1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20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21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2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2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25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26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29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30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31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32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33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37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7820025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40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41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42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43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4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4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4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4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49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50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5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5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5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55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56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59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60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63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64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6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67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68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71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72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75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76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79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80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8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88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89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90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92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93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96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97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98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00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01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05" name="3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550545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470"/>
  <sheetViews>
    <sheetView tabSelected="1" zoomScale="130" zoomScaleNormal="130" zoomScaleSheetLayoutView="100" workbookViewId="0">
      <selection activeCell="E5" sqref="E5"/>
    </sheetView>
  </sheetViews>
  <sheetFormatPr baseColWidth="10" defaultColWidth="10.85546875" defaultRowHeight="12.75" x14ac:dyDescent="0.2"/>
  <cols>
    <col min="1" max="1" width="2" style="38" customWidth="1"/>
    <col min="2" max="2" width="7.28515625" style="2" customWidth="1"/>
    <col min="3" max="3" width="10.140625" style="37" customWidth="1"/>
    <col min="4" max="4" width="14.140625" style="37" hidden="1" customWidth="1"/>
    <col min="5" max="5" width="20.28515625" style="37" customWidth="1"/>
    <col min="6" max="6" width="14.28515625" style="37" customWidth="1"/>
    <col min="7" max="7" width="26.5703125" style="37" customWidth="1"/>
    <col min="8" max="8" width="30.7109375" style="37" customWidth="1"/>
    <col min="9" max="9" width="20" style="37" customWidth="1"/>
    <col min="10" max="10" width="15.140625" style="40" customWidth="1"/>
    <col min="11" max="11" width="22.28515625" style="37" hidden="1" customWidth="1"/>
    <col min="12" max="12" width="14.7109375" style="1" customWidth="1"/>
    <col min="13" max="16384" width="10.85546875" style="1"/>
  </cols>
  <sheetData>
    <row r="1" spans="1:12" s="38" customFormat="1" ht="47.25" customHeight="1" x14ac:dyDescent="0.2">
      <c r="B1" s="82" t="s">
        <v>66</v>
      </c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38" customFormat="1" ht="16.5" customHeight="1" x14ac:dyDescent="0.25">
      <c r="B2" s="43"/>
      <c r="C2" s="42"/>
      <c r="D2" s="42"/>
      <c r="E2" s="79"/>
      <c r="F2" s="79"/>
      <c r="G2" s="79"/>
      <c r="H2" s="79"/>
      <c r="I2" s="79"/>
      <c r="J2" s="79"/>
      <c r="K2" s="79"/>
      <c r="L2" s="42"/>
    </row>
    <row r="3" spans="1:12" s="38" customFormat="1" ht="12.75" customHeight="1" x14ac:dyDescent="0.25">
      <c r="B3" s="43"/>
      <c r="C3" s="42"/>
      <c r="D3" s="42"/>
      <c r="E3" s="81" t="s">
        <v>61</v>
      </c>
      <c r="F3" s="81"/>
      <c r="G3" s="81"/>
      <c r="H3" s="81"/>
      <c r="I3" s="81"/>
      <c r="J3" s="81"/>
      <c r="K3" s="73"/>
      <c r="L3" s="42"/>
    </row>
    <row r="4" spans="1:12" s="38" customFormat="1" ht="9.75" customHeight="1" x14ac:dyDescent="0.25">
      <c r="B4" s="80"/>
      <c r="C4" s="80"/>
      <c r="D4" s="80"/>
      <c r="E4" s="80"/>
      <c r="F4" s="80"/>
      <c r="G4" s="80"/>
      <c r="H4" s="80"/>
      <c r="I4" s="80"/>
      <c r="J4" s="80"/>
      <c r="K4" s="80"/>
      <c r="L4" s="42"/>
    </row>
    <row r="5" spans="1:12" ht="31.5" customHeight="1" x14ac:dyDescent="0.25">
      <c r="B5" s="46" t="s">
        <v>2</v>
      </c>
      <c r="C5" s="46" t="s">
        <v>39</v>
      </c>
      <c r="D5" s="46" t="s">
        <v>56</v>
      </c>
      <c r="E5" s="46" t="s">
        <v>40</v>
      </c>
      <c r="F5" s="69" t="s">
        <v>41</v>
      </c>
      <c r="G5" s="68" t="s">
        <v>42</v>
      </c>
      <c r="H5" s="46" t="s">
        <v>1</v>
      </c>
      <c r="I5" s="46" t="s">
        <v>0</v>
      </c>
      <c r="J5" s="46" t="s">
        <v>4</v>
      </c>
      <c r="K5" s="46" t="s">
        <v>43</v>
      </c>
      <c r="L5" s="46" t="s">
        <v>44</v>
      </c>
    </row>
    <row r="6" spans="1:12" s="9" customFormat="1" ht="26.25" customHeight="1" x14ac:dyDescent="0.25">
      <c r="A6" s="38"/>
      <c r="B6" s="47">
        <v>1</v>
      </c>
      <c r="C6" s="47">
        <v>7350279</v>
      </c>
      <c r="D6" s="51" t="s">
        <v>58</v>
      </c>
      <c r="E6" s="47" t="s">
        <v>51</v>
      </c>
      <c r="F6" s="48">
        <v>44648</v>
      </c>
      <c r="G6" s="47" t="s">
        <v>50</v>
      </c>
      <c r="H6" s="49" t="s">
        <v>52</v>
      </c>
      <c r="I6" s="52" t="s">
        <v>3</v>
      </c>
      <c r="J6" s="54">
        <v>10000</v>
      </c>
      <c r="K6" s="50" t="s">
        <v>67</v>
      </c>
      <c r="L6" s="57" t="s">
        <v>53</v>
      </c>
    </row>
    <row r="7" spans="1:12" s="38" customFormat="1" ht="26.25" customHeight="1" x14ac:dyDescent="0.25">
      <c r="B7" s="47">
        <f t="shared" ref="B7" si="0">B6+1</f>
        <v>2</v>
      </c>
      <c r="C7" s="51">
        <v>53027396</v>
      </c>
      <c r="D7" s="47" t="s">
        <v>57</v>
      </c>
      <c r="E7" s="47" t="s">
        <v>63</v>
      </c>
      <c r="F7" s="48">
        <v>44648</v>
      </c>
      <c r="G7" s="47" t="s">
        <v>50</v>
      </c>
      <c r="H7" s="49" t="s">
        <v>64</v>
      </c>
      <c r="I7" s="52" t="s">
        <v>5</v>
      </c>
      <c r="J7" s="53">
        <v>9000</v>
      </c>
      <c r="K7" s="56"/>
      <c r="L7" s="57" t="s">
        <v>65</v>
      </c>
    </row>
    <row r="8" spans="1:12" s="9" customFormat="1" ht="26.25" customHeight="1" thickBot="1" x14ac:dyDescent="0.25">
      <c r="A8" s="38"/>
      <c r="B8" s="58"/>
      <c r="C8" s="58"/>
      <c r="D8" s="58"/>
      <c r="E8" s="58"/>
      <c r="F8" s="58"/>
      <c r="G8" s="58"/>
      <c r="H8" s="59"/>
      <c r="I8" s="60"/>
      <c r="J8" s="61">
        <f>SUM(J6:J7)</f>
        <v>19000</v>
      </c>
      <c r="K8" s="62"/>
      <c r="L8" s="44"/>
    </row>
    <row r="9" spans="1:12" s="9" customFormat="1" ht="23.25" customHeight="1" thickTop="1" x14ac:dyDescent="0.2">
      <c r="A9" s="38"/>
      <c r="B9" s="58"/>
      <c r="C9" s="58"/>
      <c r="D9" s="58"/>
      <c r="E9" s="58"/>
      <c r="F9" s="58"/>
      <c r="G9" s="58"/>
      <c r="H9" s="59"/>
      <c r="I9" s="60"/>
      <c r="J9" s="71"/>
      <c r="K9" s="62"/>
      <c r="L9" s="44"/>
    </row>
    <row r="10" spans="1:12" s="9" customFormat="1" ht="24.75" customHeight="1" x14ac:dyDescent="0.2">
      <c r="A10" s="38"/>
      <c r="B10" s="58"/>
      <c r="C10" s="58"/>
      <c r="D10" s="58"/>
      <c r="E10" s="58"/>
      <c r="F10" s="58"/>
      <c r="G10" s="58"/>
      <c r="H10" s="59"/>
      <c r="I10" s="60"/>
      <c r="J10" s="71"/>
      <c r="K10" s="62"/>
      <c r="L10" s="44"/>
    </row>
    <row r="11" spans="1:12" s="9" customFormat="1" ht="27.95" customHeight="1" x14ac:dyDescent="0.2">
      <c r="A11" s="38"/>
      <c r="B11" s="58"/>
      <c r="C11" s="58"/>
      <c r="D11" s="58"/>
      <c r="E11" s="75" t="s">
        <v>62</v>
      </c>
      <c r="F11" s="75"/>
      <c r="G11" s="75"/>
      <c r="H11" s="75"/>
      <c r="I11" s="75"/>
      <c r="J11" s="75"/>
      <c r="K11" s="75"/>
      <c r="L11" s="44"/>
    </row>
    <row r="12" spans="1:12" s="9" customFormat="1" ht="27.95" customHeight="1" x14ac:dyDescent="0.2">
      <c r="A12" s="38"/>
      <c r="B12" s="46" t="s">
        <v>2</v>
      </c>
      <c r="C12" s="46" t="s">
        <v>39</v>
      </c>
      <c r="D12" s="46"/>
      <c r="E12" s="46"/>
      <c r="F12" s="68" t="s">
        <v>41</v>
      </c>
      <c r="G12" s="68" t="s">
        <v>42</v>
      </c>
      <c r="H12" s="46" t="s">
        <v>1</v>
      </c>
      <c r="I12" s="46" t="s">
        <v>0</v>
      </c>
      <c r="J12" s="46" t="s">
        <v>4</v>
      </c>
      <c r="K12" s="46" t="s">
        <v>43</v>
      </c>
      <c r="L12" s="46" t="s">
        <v>44</v>
      </c>
    </row>
    <row r="13" spans="1:12" s="38" customFormat="1" ht="24.75" customHeight="1" x14ac:dyDescent="0.25">
      <c r="B13" s="47">
        <v>1</v>
      </c>
      <c r="C13" s="47">
        <v>7350279</v>
      </c>
      <c r="D13" s="51" t="s">
        <v>58</v>
      </c>
      <c r="E13" s="47" t="s">
        <v>51</v>
      </c>
      <c r="F13" s="48">
        <v>44648</v>
      </c>
      <c r="G13" s="47" t="s">
        <v>50</v>
      </c>
      <c r="H13" s="49" t="s">
        <v>52</v>
      </c>
      <c r="I13" s="52" t="s">
        <v>3</v>
      </c>
      <c r="J13" s="54">
        <v>10000</v>
      </c>
      <c r="K13" s="56" t="s">
        <v>68</v>
      </c>
      <c r="L13" s="57" t="s">
        <v>53</v>
      </c>
    </row>
    <row r="14" spans="1:12" s="38" customFormat="1" ht="24.75" customHeight="1" x14ac:dyDescent="0.25">
      <c r="B14" s="47">
        <f t="shared" ref="B14" si="1">B13+1</f>
        <v>2</v>
      </c>
      <c r="C14" s="51">
        <v>53027396</v>
      </c>
      <c r="D14" s="47" t="s">
        <v>57</v>
      </c>
      <c r="E14" s="47" t="s">
        <v>63</v>
      </c>
      <c r="F14" s="48">
        <v>44648</v>
      </c>
      <c r="G14" s="47" t="s">
        <v>50</v>
      </c>
      <c r="H14" s="49" t="s">
        <v>64</v>
      </c>
      <c r="I14" s="52" t="s">
        <v>5</v>
      </c>
      <c r="J14" s="53">
        <v>9000</v>
      </c>
      <c r="K14" s="56"/>
      <c r="L14" s="57" t="s">
        <v>65</v>
      </c>
    </row>
    <row r="15" spans="1:12" s="9" customFormat="1" ht="27.95" customHeight="1" thickBot="1" x14ac:dyDescent="0.3">
      <c r="A15" s="38"/>
      <c r="B15" s="72"/>
      <c r="C15" s="72"/>
      <c r="D15" s="72"/>
      <c r="E15" s="72"/>
      <c r="F15" s="72"/>
      <c r="G15" s="72"/>
      <c r="H15" s="58"/>
      <c r="I15" s="60"/>
      <c r="J15" s="61">
        <f>SUM(J13:J14)</f>
        <v>19000</v>
      </c>
      <c r="K15" s="62"/>
      <c r="L15" s="42"/>
    </row>
    <row r="16" spans="1:12" s="38" customFormat="1" ht="27.95" customHeight="1" thickTop="1" thickBot="1" x14ac:dyDescent="0.3">
      <c r="B16" s="72"/>
      <c r="C16" s="72"/>
      <c r="D16" s="72"/>
      <c r="E16" s="72"/>
      <c r="F16" s="72"/>
      <c r="G16" s="72"/>
      <c r="H16" s="58"/>
      <c r="I16" s="60"/>
      <c r="J16" s="71"/>
      <c r="K16" s="62"/>
      <c r="L16" s="42"/>
    </row>
    <row r="17" spans="1:12" s="9" customFormat="1" ht="25.5" customHeight="1" thickBot="1" x14ac:dyDescent="0.3">
      <c r="A17" s="38"/>
      <c r="B17" s="63"/>
      <c r="C17" s="63"/>
      <c r="D17" s="63"/>
      <c r="E17" s="63"/>
      <c r="F17" s="63"/>
      <c r="G17" s="63"/>
      <c r="H17" s="76" t="s">
        <v>45</v>
      </c>
      <c r="I17" s="77"/>
      <c r="J17" s="70">
        <f>SUM(J8+J15)</f>
        <v>38000</v>
      </c>
      <c r="K17" s="64"/>
      <c r="L17" s="55"/>
    </row>
    <row r="18" spans="1:12" s="41" customFormat="1" ht="27.95" customHeight="1" x14ac:dyDescent="0.25">
      <c r="B18" s="63"/>
      <c r="C18" s="63"/>
      <c r="D18" s="63"/>
      <c r="E18" s="63"/>
      <c r="F18" s="63"/>
      <c r="G18" s="63"/>
      <c r="H18" s="63"/>
      <c r="I18" s="63"/>
      <c r="J18" s="64"/>
      <c r="K18" s="64"/>
      <c r="L18" s="55"/>
    </row>
    <row r="19" spans="1:12" s="41" customFormat="1" ht="24.75" customHeight="1" x14ac:dyDescent="0.25">
      <c r="B19" s="63"/>
      <c r="C19" s="63"/>
      <c r="D19" s="63"/>
      <c r="E19" s="63"/>
      <c r="F19" s="63"/>
      <c r="G19" s="63"/>
      <c r="H19" s="63"/>
      <c r="I19" s="63"/>
      <c r="J19" s="64"/>
      <c r="K19" s="64"/>
      <c r="L19" s="55"/>
    </row>
    <row r="20" spans="1:12" s="41" customFormat="1" ht="27.95" customHeight="1" x14ac:dyDescent="0.25">
      <c r="B20" s="63"/>
      <c r="C20" s="63"/>
      <c r="D20" s="63"/>
      <c r="E20" s="63"/>
      <c r="F20" s="63"/>
      <c r="G20" s="63"/>
      <c r="H20" s="63"/>
      <c r="I20" s="63"/>
      <c r="J20" s="64" t="s">
        <v>55</v>
      </c>
      <c r="K20" s="64"/>
      <c r="L20" s="55"/>
    </row>
    <row r="21" spans="1:12" s="41" customFormat="1" ht="24" customHeight="1" x14ac:dyDescent="0.25">
      <c r="B21" s="43"/>
      <c r="C21" s="65" t="s">
        <v>46</v>
      </c>
      <c r="D21" s="65"/>
      <c r="E21" s="74"/>
      <c r="F21" s="65"/>
      <c r="G21" s="66"/>
      <c r="H21" s="65" t="s">
        <v>47</v>
      </c>
      <c r="I21" s="65"/>
      <c r="J21" s="45"/>
      <c r="K21" s="45"/>
      <c r="L21" s="45"/>
    </row>
    <row r="22" spans="1:12" s="9" customFormat="1" ht="10.5" customHeight="1" x14ac:dyDescent="0.25">
      <c r="A22" s="38"/>
      <c r="B22" s="43"/>
      <c r="C22" s="42"/>
      <c r="D22" s="42"/>
      <c r="E22" s="78" t="s">
        <v>54</v>
      </c>
      <c r="F22" s="78"/>
      <c r="G22" s="78"/>
      <c r="H22" s="45"/>
      <c r="I22" s="78" t="s">
        <v>59</v>
      </c>
      <c r="J22" s="78"/>
      <c r="K22" s="45"/>
      <c r="L22" s="42"/>
    </row>
    <row r="23" spans="1:12" s="9" customFormat="1" ht="13.5" customHeight="1" x14ac:dyDescent="0.25">
      <c r="A23" s="38"/>
      <c r="B23" s="43"/>
      <c r="C23" s="42"/>
      <c r="D23" s="42"/>
      <c r="E23" s="75" t="s">
        <v>48</v>
      </c>
      <c r="F23" s="75"/>
      <c r="G23" s="75"/>
      <c r="H23" s="45"/>
      <c r="I23" s="75" t="s">
        <v>60</v>
      </c>
      <c r="J23" s="75"/>
      <c r="K23" s="45"/>
      <c r="L23" s="42"/>
    </row>
    <row r="24" spans="1:12" s="9" customFormat="1" ht="18" customHeight="1" x14ac:dyDescent="0.25">
      <c r="A24" s="38"/>
      <c r="B24" s="43"/>
      <c r="C24" s="42"/>
      <c r="D24" s="42"/>
      <c r="E24" s="75" t="s">
        <v>49</v>
      </c>
      <c r="F24" s="75"/>
      <c r="G24" s="75"/>
      <c r="H24" s="45"/>
      <c r="I24" s="75" t="s">
        <v>49</v>
      </c>
      <c r="J24" s="75"/>
      <c r="K24" s="45"/>
      <c r="L24" s="42"/>
    </row>
    <row r="25" spans="1:12" s="9" customFormat="1" ht="26.25" customHeight="1" x14ac:dyDescent="0.25">
      <c r="A25" s="38"/>
      <c r="B25" s="43"/>
      <c r="C25" s="42"/>
      <c r="D25" s="42"/>
      <c r="E25" s="43"/>
      <c r="F25" s="43"/>
      <c r="G25" s="43"/>
      <c r="H25" s="42"/>
      <c r="I25" s="42"/>
      <c r="J25" s="44"/>
      <c r="K25" s="43"/>
      <c r="L25" s="42"/>
    </row>
    <row r="26" spans="1:12" s="9" customFormat="1" ht="25.5" customHeight="1" x14ac:dyDescent="0.25">
      <c r="A26" s="38"/>
      <c r="B26" s="43"/>
      <c r="C26" s="43"/>
      <c r="D26" s="43"/>
      <c r="E26" s="43"/>
      <c r="F26" s="43"/>
      <c r="G26" s="43"/>
      <c r="H26" s="43"/>
      <c r="I26" s="43"/>
      <c r="J26" s="44"/>
      <c r="K26" s="43"/>
      <c r="L26" s="67"/>
    </row>
    <row r="27" spans="1:12" s="9" customFormat="1" ht="24.75" customHeight="1" x14ac:dyDescent="0.25">
      <c r="A27" s="38"/>
      <c r="B27" s="43"/>
      <c r="C27" s="43"/>
      <c r="D27" s="43"/>
      <c r="E27" s="43"/>
      <c r="F27" s="43"/>
      <c r="G27" s="43"/>
      <c r="H27" s="43"/>
      <c r="I27" s="43"/>
      <c r="J27" s="44"/>
      <c r="K27" s="43"/>
      <c r="L27" s="67"/>
    </row>
    <row r="28" spans="1:12" s="9" customFormat="1" ht="26.25" customHeight="1" x14ac:dyDescent="0.25">
      <c r="A28" s="38"/>
      <c r="B28" s="43"/>
      <c r="C28" s="43"/>
      <c r="D28" s="43"/>
      <c r="E28" s="43"/>
      <c r="F28" s="43"/>
      <c r="G28" s="43"/>
      <c r="H28" s="43"/>
      <c r="I28" s="43"/>
      <c r="J28" s="44"/>
      <c r="K28" s="43"/>
      <c r="L28" s="67"/>
    </row>
    <row r="29" spans="1:12" s="9" customFormat="1" ht="28.5" customHeight="1" x14ac:dyDescent="0.25">
      <c r="A29" s="38"/>
      <c r="B29" s="43"/>
      <c r="C29" s="43"/>
      <c r="D29" s="43"/>
      <c r="E29" s="43"/>
      <c r="F29" s="43"/>
      <c r="G29" s="43"/>
      <c r="H29" s="43"/>
      <c r="I29" s="43"/>
      <c r="J29" s="44"/>
      <c r="K29" s="43"/>
      <c r="L29" s="67"/>
    </row>
    <row r="30" spans="1:12" s="38" customFormat="1" ht="28.5" customHeight="1" x14ac:dyDescent="0.25">
      <c r="B30" s="43"/>
      <c r="C30" s="43"/>
      <c r="D30" s="43"/>
      <c r="E30" s="43"/>
      <c r="F30" s="43"/>
      <c r="G30" s="43"/>
      <c r="H30" s="43"/>
      <c r="I30" s="43"/>
      <c r="J30" s="44"/>
      <c r="K30" s="43"/>
      <c r="L30" s="67"/>
    </row>
    <row r="31" spans="1:12" s="38" customFormat="1" ht="28.5" customHeight="1" x14ac:dyDescent="0.25">
      <c r="B31" s="43"/>
      <c r="C31" s="43"/>
      <c r="D31" s="43"/>
      <c r="E31" s="43"/>
      <c r="F31" s="43"/>
      <c r="G31" s="43"/>
      <c r="H31" s="43"/>
      <c r="I31" s="43"/>
      <c r="J31" s="44"/>
      <c r="K31" s="43"/>
      <c r="L31" s="67"/>
    </row>
    <row r="32" spans="1:12" s="9" customFormat="1" ht="26.2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4"/>
      <c r="K32" s="43"/>
      <c r="L32" s="67"/>
    </row>
    <row r="33" spans="1:12" s="9" customFormat="1" ht="25.5" customHeight="1" x14ac:dyDescent="0.25">
      <c r="A33" s="38"/>
      <c r="B33" s="43"/>
      <c r="C33" s="43"/>
      <c r="D33" s="43"/>
      <c r="E33" s="43"/>
      <c r="F33" s="43"/>
      <c r="G33" s="43"/>
      <c r="H33" s="43"/>
      <c r="I33" s="43"/>
      <c r="J33" s="44"/>
      <c r="K33" s="43"/>
      <c r="L33" s="67"/>
    </row>
    <row r="34" spans="1:12" s="9" customFormat="1" ht="25.5" customHeight="1" x14ac:dyDescent="0.25">
      <c r="A34" s="38"/>
      <c r="B34" s="43"/>
      <c r="C34" s="43"/>
      <c r="D34" s="43"/>
      <c r="E34" s="43"/>
      <c r="F34" s="43"/>
      <c r="G34" s="43"/>
      <c r="H34" s="43"/>
      <c r="I34" s="43"/>
      <c r="J34" s="44"/>
      <c r="K34" s="43"/>
      <c r="L34" s="67"/>
    </row>
    <row r="35" spans="1:12" s="9" customFormat="1" ht="27" customHeight="1" x14ac:dyDescent="0.25">
      <c r="A35" s="38"/>
      <c r="B35" s="43"/>
      <c r="C35" s="43"/>
      <c r="D35" s="43"/>
      <c r="E35" s="43"/>
      <c r="F35" s="43"/>
      <c r="G35" s="43"/>
      <c r="H35" s="43"/>
      <c r="I35" s="43"/>
      <c r="J35" s="44"/>
      <c r="K35" s="43"/>
      <c r="L35" s="67"/>
    </row>
    <row r="36" spans="1:12" s="9" customFormat="1" ht="25.5" customHeight="1" x14ac:dyDescent="0.25">
      <c r="A36" s="38"/>
      <c r="B36" s="43"/>
      <c r="C36" s="43"/>
      <c r="D36" s="43"/>
      <c r="E36" s="43"/>
      <c r="F36" s="43"/>
      <c r="G36" s="43"/>
      <c r="H36" s="43"/>
      <c r="I36" s="43"/>
      <c r="J36" s="44"/>
      <c r="K36" s="43"/>
      <c r="L36" s="67"/>
    </row>
    <row r="37" spans="1:12" s="9" customFormat="1" ht="26.25" customHeight="1" x14ac:dyDescent="0.25">
      <c r="A37" s="38"/>
      <c r="B37" s="43"/>
      <c r="C37" s="43"/>
      <c r="D37" s="43"/>
      <c r="E37" s="43"/>
      <c r="F37" s="43"/>
      <c r="G37" s="43"/>
      <c r="H37" s="43"/>
      <c r="I37" s="43"/>
      <c r="J37" s="44"/>
      <c r="K37" s="43"/>
      <c r="L37" s="67"/>
    </row>
    <row r="38" spans="1:12" s="9" customFormat="1" ht="24.75" customHeight="1" x14ac:dyDescent="0.25">
      <c r="A38" s="38"/>
      <c r="B38" s="43"/>
      <c r="C38" s="43"/>
      <c r="D38" s="43"/>
      <c r="E38" s="43"/>
      <c r="F38" s="43"/>
      <c r="G38" s="43"/>
      <c r="H38" s="43"/>
      <c r="I38" s="43"/>
      <c r="J38" s="44"/>
      <c r="K38" s="43"/>
      <c r="L38" s="67"/>
    </row>
    <row r="39" spans="1:12" s="9" customFormat="1" ht="25.5" customHeight="1" x14ac:dyDescent="0.25">
      <c r="A39" s="38"/>
      <c r="B39" s="43"/>
      <c r="C39" s="43"/>
      <c r="D39" s="43"/>
      <c r="E39" s="43"/>
      <c r="F39" s="43"/>
      <c r="G39" s="43"/>
      <c r="H39" s="43"/>
      <c r="I39" s="43"/>
      <c r="J39" s="44"/>
      <c r="K39" s="43"/>
      <c r="L39" s="67"/>
    </row>
    <row r="40" spans="1:12" s="9" customFormat="1" ht="24.75" customHeight="1" x14ac:dyDescent="0.25">
      <c r="A40" s="38"/>
      <c r="B40" s="43"/>
      <c r="C40" s="43"/>
      <c r="D40" s="43"/>
      <c r="E40" s="43"/>
      <c r="F40" s="43"/>
      <c r="G40" s="43"/>
      <c r="H40" s="43"/>
      <c r="I40" s="43"/>
      <c r="J40" s="44"/>
      <c r="K40" s="43"/>
      <c r="L40" s="67"/>
    </row>
    <row r="41" spans="1:12" s="38" customFormat="1" ht="24.75" customHeight="1" x14ac:dyDescent="0.2">
      <c r="B41" s="2"/>
      <c r="C41" s="37"/>
      <c r="D41" s="37"/>
      <c r="E41" s="37"/>
      <c r="F41" s="37"/>
      <c r="G41" s="37"/>
      <c r="H41" s="37"/>
      <c r="I41" s="37"/>
      <c r="J41" s="40"/>
      <c r="K41" s="37"/>
      <c r="L41" s="1"/>
    </row>
    <row r="42" spans="1:12" s="38" customFormat="1" ht="24.75" customHeight="1" x14ac:dyDescent="0.2">
      <c r="B42" s="2"/>
      <c r="C42" s="37"/>
      <c r="D42" s="37"/>
      <c r="E42" s="37"/>
      <c r="F42" s="37"/>
      <c r="G42" s="37"/>
      <c r="H42" s="37"/>
      <c r="I42" s="37"/>
      <c r="J42" s="40"/>
      <c r="K42" s="37"/>
      <c r="L42" s="1"/>
    </row>
    <row r="43" spans="1:12" s="38" customFormat="1" ht="22.5" customHeight="1" x14ac:dyDescent="0.2">
      <c r="B43" s="2"/>
      <c r="C43" s="37"/>
      <c r="D43" s="37"/>
      <c r="E43" s="37"/>
      <c r="F43" s="37"/>
      <c r="G43" s="37"/>
      <c r="H43" s="37"/>
      <c r="I43" s="37"/>
      <c r="J43" s="40"/>
      <c r="K43" s="37"/>
      <c r="L43" s="1"/>
    </row>
    <row r="44" spans="1:12" s="38" customFormat="1" hidden="1" x14ac:dyDescent="0.2">
      <c r="B44" s="2"/>
      <c r="C44" s="37"/>
      <c r="D44" s="37"/>
      <c r="E44" s="37"/>
      <c r="F44" s="37"/>
      <c r="G44" s="37"/>
      <c r="H44" s="37"/>
      <c r="I44" s="37"/>
      <c r="J44" s="40"/>
      <c r="K44" s="37"/>
      <c r="L44" s="1"/>
    </row>
    <row r="45" spans="1:12" ht="22.5" customHeight="1" x14ac:dyDescent="0.2"/>
    <row r="46" spans="1:12" s="38" customFormat="1" ht="15.75" customHeight="1" x14ac:dyDescent="0.2">
      <c r="B46" s="2"/>
      <c r="C46" s="37"/>
      <c r="D46" s="37"/>
      <c r="E46" s="37"/>
      <c r="F46" s="37"/>
      <c r="G46" s="37"/>
      <c r="H46" s="37"/>
      <c r="I46" s="37"/>
      <c r="J46" s="40"/>
      <c r="K46" s="37"/>
      <c r="L46" s="1"/>
    </row>
    <row r="47" spans="1:12" s="38" customFormat="1" ht="22.5" customHeight="1" x14ac:dyDescent="0.2">
      <c r="B47" s="2"/>
      <c r="C47" s="37"/>
      <c r="D47" s="37"/>
      <c r="E47" s="37"/>
      <c r="F47" s="37"/>
      <c r="G47" s="37"/>
      <c r="H47" s="37"/>
      <c r="I47" s="37"/>
      <c r="J47" s="40"/>
      <c r="K47" s="37"/>
      <c r="L47" s="1"/>
    </row>
    <row r="48" spans="1:12" s="9" customFormat="1" ht="27.95" customHeight="1" x14ac:dyDescent="0.2">
      <c r="A48" s="38"/>
      <c r="B48" s="2"/>
      <c r="C48" s="37"/>
      <c r="D48" s="37"/>
      <c r="E48" s="37"/>
      <c r="F48" s="37"/>
      <c r="G48" s="37"/>
      <c r="H48" s="37"/>
      <c r="I48" s="37"/>
      <c r="J48" s="40"/>
      <c r="K48" s="37"/>
      <c r="L48" s="1"/>
    </row>
    <row r="49" spans="1:12" s="7" customFormat="1" ht="31.5" customHeight="1" x14ac:dyDescent="0.2">
      <c r="A49" s="38"/>
      <c r="B49" s="2"/>
      <c r="C49" s="37"/>
      <c r="D49" s="37"/>
      <c r="E49" s="37"/>
      <c r="F49" s="37"/>
      <c r="G49" s="37"/>
      <c r="H49" s="37"/>
      <c r="I49" s="37"/>
      <c r="J49" s="40"/>
      <c r="K49" s="37"/>
      <c r="L49" s="1"/>
    </row>
    <row r="50" spans="1:12" s="9" customFormat="1" ht="23.25" customHeight="1" x14ac:dyDescent="0.2">
      <c r="A50" s="38"/>
      <c r="B50" s="2"/>
      <c r="C50" s="37"/>
      <c r="D50" s="37"/>
      <c r="E50" s="37"/>
      <c r="F50" s="37"/>
      <c r="G50" s="37"/>
      <c r="H50" s="37"/>
      <c r="I50" s="37"/>
      <c r="J50" s="40"/>
      <c r="K50" s="37"/>
      <c r="L50" s="1"/>
    </row>
    <row r="51" spans="1:12" s="3" customFormat="1" ht="22.5" customHeight="1" x14ac:dyDescent="0.2">
      <c r="A51" s="38"/>
      <c r="B51" s="2"/>
      <c r="C51" s="37"/>
      <c r="D51" s="37"/>
      <c r="E51" s="37"/>
      <c r="F51" s="37"/>
      <c r="G51" s="37"/>
      <c r="H51" s="37"/>
      <c r="I51" s="37"/>
      <c r="J51" s="40"/>
      <c r="K51" s="37"/>
      <c r="L51" s="1"/>
    </row>
    <row r="52" spans="1:12" s="6" customFormat="1" ht="22.5" customHeight="1" x14ac:dyDescent="0.2">
      <c r="A52" s="38"/>
      <c r="B52" s="2"/>
      <c r="C52" s="37"/>
      <c r="D52" s="37"/>
      <c r="E52" s="37"/>
      <c r="F52" s="37"/>
      <c r="G52" s="37"/>
      <c r="H52" s="37"/>
      <c r="I52" s="37"/>
      <c r="J52" s="40"/>
      <c r="K52" s="37"/>
      <c r="L52" s="1"/>
    </row>
    <row r="53" spans="1:12" s="5" customFormat="1" ht="24.75" customHeight="1" x14ac:dyDescent="0.2">
      <c r="A53" s="38"/>
      <c r="B53" s="2"/>
      <c r="C53" s="37"/>
      <c r="D53" s="37"/>
      <c r="E53" s="37"/>
      <c r="F53" s="37"/>
      <c r="G53" s="37"/>
      <c r="H53" s="37"/>
      <c r="I53" s="37"/>
      <c r="J53" s="40"/>
      <c r="K53" s="37"/>
      <c r="L53" s="1"/>
    </row>
    <row r="54" spans="1:12" s="38" customFormat="1" ht="22.5" customHeight="1" x14ac:dyDescent="0.2">
      <c r="B54" s="2"/>
      <c r="C54" s="37"/>
      <c r="D54" s="37"/>
      <c r="E54" s="37"/>
      <c r="F54" s="37"/>
      <c r="G54" s="37"/>
      <c r="H54" s="37"/>
      <c r="I54" s="37"/>
      <c r="J54" s="40"/>
      <c r="K54" s="37"/>
      <c r="L54" s="1"/>
    </row>
    <row r="55" spans="1:12" s="38" customFormat="1" ht="24.75" customHeight="1" x14ac:dyDescent="0.2">
      <c r="B55" s="2"/>
      <c r="C55" s="37"/>
      <c r="D55" s="37"/>
      <c r="E55" s="37"/>
      <c r="F55" s="37"/>
      <c r="G55" s="37"/>
      <c r="H55" s="37"/>
      <c r="I55" s="37"/>
      <c r="J55" s="40"/>
      <c r="K55" s="37"/>
      <c r="L55" s="1"/>
    </row>
    <row r="56" spans="1:12" s="38" customFormat="1" ht="24.75" customHeight="1" x14ac:dyDescent="0.2">
      <c r="B56" s="2"/>
      <c r="C56" s="37"/>
      <c r="D56" s="37"/>
      <c r="E56" s="37"/>
      <c r="F56" s="37"/>
      <c r="G56" s="37"/>
      <c r="H56" s="37"/>
      <c r="I56" s="37"/>
      <c r="J56" s="40"/>
      <c r="K56" s="37"/>
      <c r="L56" s="1"/>
    </row>
    <row r="57" spans="1:12" s="4" customFormat="1" ht="25.5" customHeight="1" x14ac:dyDescent="0.2">
      <c r="A57" s="38"/>
      <c r="B57" s="2"/>
      <c r="C57" s="37"/>
      <c r="D57" s="37"/>
      <c r="E57" s="37"/>
      <c r="F57" s="37"/>
      <c r="G57" s="37"/>
      <c r="H57" s="37"/>
      <c r="I57" s="37"/>
      <c r="J57" s="40"/>
      <c r="K57" s="37"/>
      <c r="L57" s="1"/>
    </row>
    <row r="58" spans="1:12" s="38" customFormat="1" ht="25.5" customHeight="1" x14ac:dyDescent="0.2">
      <c r="B58" s="2"/>
      <c r="C58" s="37"/>
      <c r="D58" s="37"/>
      <c r="E58" s="37"/>
      <c r="F58" s="37"/>
      <c r="G58" s="37"/>
      <c r="H58" s="37"/>
      <c r="I58" s="37"/>
      <c r="J58" s="40"/>
      <c r="K58" s="37"/>
      <c r="L58" s="1"/>
    </row>
    <row r="59" spans="1:12" s="7" customFormat="1" ht="24" customHeight="1" x14ac:dyDescent="0.2">
      <c r="A59" s="38"/>
      <c r="B59" s="2"/>
      <c r="C59" s="37"/>
      <c r="D59" s="37"/>
      <c r="E59" s="37"/>
      <c r="F59" s="37"/>
      <c r="G59" s="37"/>
      <c r="H59" s="37"/>
      <c r="I59" s="37"/>
      <c r="J59" s="40"/>
      <c r="K59" s="37"/>
      <c r="L59" s="1"/>
    </row>
    <row r="60" spans="1:12" s="7" customFormat="1" ht="24.75" customHeight="1" x14ac:dyDescent="0.2">
      <c r="A60" s="38"/>
      <c r="B60" s="2"/>
      <c r="C60" s="37"/>
      <c r="D60" s="37"/>
      <c r="E60" s="37"/>
      <c r="F60" s="37"/>
      <c r="G60" s="37"/>
      <c r="H60" s="37"/>
      <c r="I60" s="37"/>
      <c r="J60" s="40"/>
      <c r="K60" s="37"/>
      <c r="L60" s="1"/>
    </row>
    <row r="61" spans="1:12" s="9" customFormat="1" ht="23.25" customHeight="1" x14ac:dyDescent="0.2">
      <c r="A61" s="38"/>
      <c r="B61" s="2"/>
      <c r="C61" s="37"/>
      <c r="D61" s="37"/>
      <c r="E61" s="37"/>
      <c r="F61" s="37"/>
      <c r="G61" s="37"/>
      <c r="H61" s="37"/>
      <c r="I61" s="37"/>
      <c r="J61" s="40"/>
      <c r="K61" s="37"/>
      <c r="L61" s="1"/>
    </row>
    <row r="62" spans="1:12" s="9" customFormat="1" ht="25.5" customHeight="1" x14ac:dyDescent="0.2">
      <c r="A62" s="38"/>
      <c r="B62" s="2"/>
      <c r="C62" s="37"/>
      <c r="D62" s="37"/>
      <c r="E62" s="37"/>
      <c r="F62" s="37"/>
      <c r="G62" s="37"/>
      <c r="H62" s="37"/>
      <c r="I62" s="37"/>
      <c r="J62" s="40"/>
      <c r="K62" s="37"/>
      <c r="L62" s="1"/>
    </row>
    <row r="63" spans="1:12" s="9" customFormat="1" ht="20.25" customHeight="1" x14ac:dyDescent="0.2">
      <c r="A63" s="38"/>
      <c r="B63" s="2"/>
      <c r="C63" s="37"/>
      <c r="D63" s="37"/>
      <c r="E63" s="37"/>
      <c r="F63" s="37"/>
      <c r="G63" s="37"/>
      <c r="H63" s="37"/>
      <c r="I63" s="37"/>
      <c r="J63" s="40"/>
      <c r="K63" s="37"/>
      <c r="L63" s="1"/>
    </row>
    <row r="64" spans="1:12" s="9" customFormat="1" ht="23.25" customHeight="1" x14ac:dyDescent="0.2">
      <c r="A64" s="38"/>
      <c r="B64" s="2"/>
      <c r="C64" s="37"/>
      <c r="D64" s="37"/>
      <c r="E64" s="37"/>
      <c r="F64" s="37"/>
      <c r="G64" s="37"/>
      <c r="H64" s="37"/>
      <c r="I64" s="37"/>
      <c r="J64" s="40"/>
      <c r="K64" s="37"/>
      <c r="L64" s="1"/>
    </row>
    <row r="65" spans="1:12" s="9" customFormat="1" ht="21" customHeight="1" x14ac:dyDescent="0.2">
      <c r="A65" s="38"/>
      <c r="B65" s="2"/>
      <c r="C65" s="37"/>
      <c r="D65" s="37"/>
      <c r="E65" s="37"/>
      <c r="F65" s="37"/>
      <c r="G65" s="37"/>
      <c r="H65" s="37"/>
      <c r="I65" s="37"/>
      <c r="J65" s="40"/>
      <c r="K65" s="37"/>
      <c r="L65" s="1"/>
    </row>
    <row r="66" spans="1:12" s="7" customFormat="1" ht="21.75" customHeight="1" x14ac:dyDescent="0.2">
      <c r="A66" s="38"/>
      <c r="B66" s="2"/>
      <c r="C66" s="37"/>
      <c r="D66" s="37"/>
      <c r="E66" s="37"/>
      <c r="F66" s="37"/>
      <c r="G66" s="37"/>
      <c r="H66" s="37"/>
      <c r="I66" s="37"/>
      <c r="J66" s="40"/>
      <c r="K66" s="37"/>
      <c r="L66" s="1"/>
    </row>
    <row r="67" spans="1:12" s="7" customFormat="1" ht="24" customHeight="1" x14ac:dyDescent="0.2">
      <c r="A67" s="38"/>
      <c r="B67" s="2"/>
      <c r="C67" s="37"/>
      <c r="D67" s="37"/>
      <c r="E67" s="37"/>
      <c r="F67" s="37"/>
      <c r="G67" s="37"/>
      <c r="H67" s="37"/>
      <c r="I67" s="37"/>
      <c r="J67" s="40"/>
      <c r="K67" s="37"/>
      <c r="L67" s="1"/>
    </row>
    <row r="68" spans="1:12" s="7" customFormat="1" ht="24" customHeight="1" x14ac:dyDescent="0.2">
      <c r="A68" s="38"/>
      <c r="B68" s="2"/>
      <c r="C68" s="37"/>
      <c r="D68" s="37"/>
      <c r="E68" s="37"/>
      <c r="F68" s="37"/>
      <c r="G68" s="37"/>
      <c r="H68" s="37"/>
      <c r="I68" s="37"/>
      <c r="J68" s="40"/>
      <c r="K68" s="37"/>
      <c r="L68" s="1"/>
    </row>
    <row r="69" spans="1:12" s="9" customFormat="1" ht="24" customHeight="1" x14ac:dyDescent="0.2">
      <c r="A69" s="38"/>
      <c r="B69" s="2"/>
      <c r="C69" s="37"/>
      <c r="D69" s="37"/>
      <c r="E69" s="37"/>
      <c r="F69" s="37"/>
      <c r="G69" s="37"/>
      <c r="H69" s="37"/>
      <c r="I69" s="37"/>
      <c r="J69" s="40"/>
      <c r="K69" s="37"/>
      <c r="L69" s="1"/>
    </row>
    <row r="70" spans="1:12" s="7" customFormat="1" ht="23.25" customHeight="1" x14ac:dyDescent="0.2">
      <c r="A70" s="38"/>
      <c r="B70" s="2"/>
      <c r="C70" s="37"/>
      <c r="D70" s="37"/>
      <c r="E70" s="37"/>
      <c r="F70" s="37"/>
      <c r="G70" s="37"/>
      <c r="H70" s="37"/>
      <c r="I70" s="37"/>
      <c r="J70" s="40"/>
      <c r="K70" s="37"/>
      <c r="L70" s="1"/>
    </row>
    <row r="71" spans="1:12" s="7" customFormat="1" ht="23.25" customHeight="1" x14ac:dyDescent="0.2">
      <c r="A71" s="38"/>
      <c r="B71" s="2"/>
      <c r="C71" s="37"/>
      <c r="D71" s="37"/>
      <c r="E71" s="37"/>
      <c r="F71" s="37"/>
      <c r="G71" s="37"/>
      <c r="H71" s="37"/>
      <c r="I71" s="37"/>
      <c r="J71" s="40"/>
      <c r="K71" s="37"/>
      <c r="L71" s="1"/>
    </row>
    <row r="72" spans="1:12" s="9" customFormat="1" ht="24" customHeight="1" x14ac:dyDescent="0.2">
      <c r="A72" s="38"/>
      <c r="B72" s="2"/>
      <c r="C72" s="37"/>
      <c r="D72" s="37"/>
      <c r="E72" s="37"/>
      <c r="F72" s="37"/>
      <c r="G72" s="37"/>
      <c r="H72" s="37"/>
      <c r="I72" s="37"/>
      <c r="J72" s="40"/>
      <c r="K72" s="37"/>
      <c r="L72" s="1"/>
    </row>
    <row r="73" spans="1:12" s="7" customFormat="1" ht="21.75" customHeight="1" x14ac:dyDescent="0.2">
      <c r="A73" s="38"/>
      <c r="B73" s="2"/>
      <c r="C73" s="37"/>
      <c r="D73" s="37"/>
      <c r="E73" s="37"/>
      <c r="F73" s="37"/>
      <c r="G73" s="37"/>
      <c r="H73" s="37"/>
      <c r="I73" s="37"/>
      <c r="J73" s="40"/>
      <c r="K73" s="37"/>
      <c r="L73" s="1"/>
    </row>
    <row r="74" spans="1:12" s="7" customFormat="1" ht="23.25" customHeight="1" x14ac:dyDescent="0.2">
      <c r="A74" s="38"/>
      <c r="B74" s="2"/>
      <c r="C74" s="37"/>
      <c r="D74" s="37"/>
      <c r="E74" s="37"/>
      <c r="F74" s="37"/>
      <c r="G74" s="37"/>
      <c r="H74" s="37"/>
      <c r="I74" s="37"/>
      <c r="J74" s="40"/>
      <c r="K74" s="37"/>
      <c r="L74" s="1"/>
    </row>
    <row r="75" spans="1:12" s="7" customFormat="1" ht="22.5" customHeight="1" x14ac:dyDescent="0.2">
      <c r="A75" s="38"/>
      <c r="B75" s="2"/>
      <c r="C75" s="37"/>
      <c r="D75" s="37"/>
      <c r="E75" s="37"/>
      <c r="F75" s="37"/>
      <c r="G75" s="37"/>
      <c r="H75" s="37"/>
      <c r="I75" s="37"/>
      <c r="J75" s="40"/>
      <c r="K75" s="37"/>
      <c r="L75" s="1"/>
    </row>
    <row r="76" spans="1:12" s="9" customFormat="1" ht="22.5" customHeight="1" x14ac:dyDescent="0.2">
      <c r="A76" s="38"/>
      <c r="B76" s="2"/>
      <c r="C76" s="37"/>
      <c r="D76" s="37"/>
      <c r="E76" s="37"/>
      <c r="F76" s="37"/>
      <c r="G76" s="37"/>
      <c r="H76" s="37"/>
      <c r="I76" s="37"/>
      <c r="J76" s="40"/>
      <c r="K76" s="37"/>
      <c r="L76" s="1"/>
    </row>
    <row r="77" spans="1:12" s="9" customFormat="1" ht="23.25" customHeight="1" x14ac:dyDescent="0.2">
      <c r="A77" s="38"/>
      <c r="B77" s="2"/>
      <c r="C77" s="37"/>
      <c r="D77" s="37"/>
      <c r="E77" s="37"/>
      <c r="F77" s="37"/>
      <c r="G77" s="37"/>
      <c r="H77" s="37"/>
      <c r="I77" s="37"/>
      <c r="J77" s="40"/>
      <c r="K77" s="37"/>
      <c r="L77" s="1"/>
    </row>
    <row r="78" spans="1:12" s="9" customFormat="1" ht="24" customHeight="1" x14ac:dyDescent="0.2">
      <c r="A78" s="38"/>
      <c r="B78" s="2"/>
      <c r="C78" s="37"/>
      <c r="D78" s="37"/>
      <c r="E78" s="37"/>
      <c r="F78" s="37"/>
      <c r="G78" s="37"/>
      <c r="H78" s="37"/>
      <c r="I78" s="37"/>
      <c r="J78" s="40"/>
      <c r="K78" s="37"/>
      <c r="L78" s="1"/>
    </row>
    <row r="79" spans="1:12" s="9" customFormat="1" ht="23.25" customHeight="1" x14ac:dyDescent="0.2">
      <c r="A79" s="38"/>
      <c r="B79" s="2"/>
      <c r="C79" s="37"/>
      <c r="D79" s="37"/>
      <c r="E79" s="37"/>
      <c r="F79" s="37"/>
      <c r="G79" s="37"/>
      <c r="H79" s="37"/>
      <c r="I79" s="37"/>
      <c r="J79" s="40"/>
      <c r="K79" s="37"/>
      <c r="L79" s="1"/>
    </row>
    <row r="80" spans="1:12" s="9" customFormat="1" ht="21.75" customHeight="1" x14ac:dyDescent="0.2">
      <c r="A80" s="38"/>
      <c r="B80" s="2"/>
      <c r="C80" s="37"/>
      <c r="D80" s="37"/>
      <c r="E80" s="37"/>
      <c r="F80" s="37"/>
      <c r="G80" s="37"/>
      <c r="H80" s="37"/>
      <c r="I80" s="37"/>
      <c r="J80" s="40"/>
      <c r="K80" s="37"/>
      <c r="L80" s="1"/>
    </row>
    <row r="81" spans="1:12" s="9" customFormat="1" ht="21.75" customHeight="1" x14ac:dyDescent="0.2">
      <c r="A81" s="38"/>
      <c r="B81" s="2"/>
      <c r="C81" s="37"/>
      <c r="D81" s="37"/>
      <c r="E81" s="37"/>
      <c r="F81" s="37"/>
      <c r="G81" s="37"/>
      <c r="H81" s="37"/>
      <c r="I81" s="37"/>
      <c r="J81" s="40"/>
      <c r="K81" s="37"/>
      <c r="L81" s="1"/>
    </row>
    <row r="82" spans="1:12" s="9" customFormat="1" ht="24" customHeight="1" x14ac:dyDescent="0.2">
      <c r="A82" s="38"/>
      <c r="B82" s="2"/>
      <c r="C82" s="37"/>
      <c r="D82" s="37"/>
      <c r="E82" s="37"/>
      <c r="F82" s="37"/>
      <c r="G82" s="37"/>
      <c r="H82" s="37"/>
      <c r="I82" s="37"/>
      <c r="J82" s="40"/>
      <c r="K82" s="37"/>
      <c r="L82" s="1"/>
    </row>
    <row r="83" spans="1:12" s="38" customFormat="1" ht="24" customHeight="1" x14ac:dyDescent="0.2">
      <c r="B83" s="2"/>
      <c r="C83" s="37"/>
      <c r="D83" s="37"/>
      <c r="E83" s="37"/>
      <c r="F83" s="37"/>
      <c r="G83" s="37"/>
      <c r="H83" s="37"/>
      <c r="I83" s="37"/>
      <c r="J83" s="40"/>
      <c r="K83" s="37"/>
      <c r="L83" s="1"/>
    </row>
    <row r="84" spans="1:12" s="38" customFormat="1" ht="24" customHeight="1" x14ac:dyDescent="0.2">
      <c r="B84" s="2"/>
      <c r="C84" s="37"/>
      <c r="D84" s="37"/>
      <c r="E84" s="37"/>
      <c r="F84" s="37"/>
      <c r="G84" s="37"/>
      <c r="H84" s="37"/>
      <c r="I84" s="37"/>
      <c r="J84" s="40"/>
      <c r="K84" s="37"/>
      <c r="L84" s="1"/>
    </row>
    <row r="85" spans="1:12" s="38" customFormat="1" ht="23.25" customHeight="1" x14ac:dyDescent="0.2">
      <c r="B85" s="2"/>
      <c r="C85" s="37"/>
      <c r="D85" s="37"/>
      <c r="E85" s="37"/>
      <c r="F85" s="37"/>
      <c r="G85" s="37"/>
      <c r="H85" s="37"/>
      <c r="I85" s="37"/>
      <c r="J85" s="40"/>
      <c r="K85" s="37"/>
      <c r="L85" s="1"/>
    </row>
    <row r="86" spans="1:12" s="38" customFormat="1" ht="33.75" customHeight="1" x14ac:dyDescent="0.2">
      <c r="B86" s="2"/>
      <c r="C86" s="37"/>
      <c r="D86" s="37"/>
      <c r="E86" s="37"/>
      <c r="F86" s="37"/>
      <c r="G86" s="37"/>
      <c r="H86" s="37"/>
      <c r="I86" s="37"/>
      <c r="J86" s="40"/>
      <c r="K86" s="37"/>
      <c r="L86" s="1"/>
    </row>
    <row r="87" spans="1:12" s="38" customFormat="1" ht="31.5" customHeight="1" x14ac:dyDescent="0.2">
      <c r="B87" s="2"/>
      <c r="C87" s="37"/>
      <c r="D87" s="37"/>
      <c r="E87" s="37"/>
      <c r="F87" s="37"/>
      <c r="G87" s="37"/>
      <c r="H87" s="37"/>
      <c r="I87" s="37"/>
      <c r="J87" s="40"/>
      <c r="K87" s="37"/>
      <c r="L87" s="1"/>
    </row>
    <row r="88" spans="1:12" s="35" customFormat="1" ht="21.75" customHeight="1" x14ac:dyDescent="0.2">
      <c r="A88" s="38"/>
      <c r="B88" s="2"/>
      <c r="C88" s="37"/>
      <c r="D88" s="37"/>
      <c r="E88" s="37"/>
      <c r="F88" s="37"/>
      <c r="G88" s="37"/>
      <c r="H88" s="37"/>
      <c r="I88" s="37"/>
      <c r="J88" s="40"/>
      <c r="K88" s="37"/>
      <c r="L88" s="1"/>
    </row>
    <row r="89" spans="1:12" s="7" customFormat="1" ht="24.95" customHeight="1" x14ac:dyDescent="0.2">
      <c r="A89" s="38"/>
      <c r="B89" s="2"/>
      <c r="C89" s="37"/>
      <c r="D89" s="37"/>
      <c r="E89" s="37"/>
      <c r="F89" s="37"/>
      <c r="G89" s="37"/>
      <c r="H89" s="37"/>
      <c r="I89" s="37"/>
      <c r="J89" s="40"/>
      <c r="K89" s="37"/>
      <c r="L89" s="1"/>
    </row>
    <row r="90" spans="1:12" s="7" customFormat="1" ht="19.5" customHeight="1" x14ac:dyDescent="0.2">
      <c r="A90" s="38"/>
      <c r="B90" s="2"/>
      <c r="C90" s="37"/>
      <c r="D90" s="37"/>
      <c r="E90" s="37"/>
      <c r="F90" s="37"/>
      <c r="G90" s="37"/>
      <c r="H90" s="37"/>
      <c r="I90" s="37"/>
      <c r="J90" s="40"/>
      <c r="K90" s="37"/>
      <c r="L90" s="1"/>
    </row>
    <row r="91" spans="1:12" s="9" customFormat="1" ht="18.75" customHeight="1" x14ac:dyDescent="0.2">
      <c r="A91" s="38"/>
      <c r="B91" s="2"/>
      <c r="C91" s="37"/>
      <c r="D91" s="37"/>
      <c r="E91" s="37"/>
      <c r="F91" s="37"/>
      <c r="G91" s="37"/>
      <c r="H91" s="37"/>
      <c r="I91" s="37"/>
      <c r="J91" s="40"/>
      <c r="K91" s="37"/>
      <c r="L91" s="1"/>
    </row>
    <row r="92" spans="1:12" s="9" customFormat="1" ht="20.25" customHeight="1" x14ac:dyDescent="0.2">
      <c r="A92" s="38"/>
      <c r="B92" s="2"/>
      <c r="C92" s="37"/>
      <c r="D92" s="37"/>
      <c r="E92" s="37"/>
      <c r="F92" s="37"/>
      <c r="G92" s="37"/>
      <c r="H92" s="37"/>
      <c r="I92" s="37"/>
      <c r="J92" s="40"/>
      <c r="K92" s="37"/>
      <c r="L92" s="1"/>
    </row>
    <row r="93" spans="1:12" s="7" customFormat="1" ht="18.75" customHeight="1" x14ac:dyDescent="0.2">
      <c r="A93" s="38"/>
      <c r="B93" s="2"/>
      <c r="C93" s="37"/>
      <c r="D93" s="37"/>
      <c r="E93" s="37"/>
      <c r="F93" s="37"/>
      <c r="G93" s="37"/>
      <c r="H93" s="37"/>
      <c r="I93" s="37"/>
      <c r="J93" s="40"/>
      <c r="K93" s="37"/>
      <c r="L93" s="1"/>
    </row>
    <row r="94" spans="1:12" s="7" customFormat="1" ht="21" customHeight="1" x14ac:dyDescent="0.2">
      <c r="A94" s="38"/>
      <c r="B94" s="2"/>
      <c r="C94" s="37"/>
      <c r="D94" s="37"/>
      <c r="E94" s="37"/>
      <c r="F94" s="37"/>
      <c r="G94" s="37"/>
      <c r="H94" s="37"/>
      <c r="I94" s="37"/>
      <c r="J94" s="40"/>
      <c r="K94" s="37"/>
      <c r="L94" s="1"/>
    </row>
    <row r="95" spans="1:12" s="7" customFormat="1" ht="3.75" customHeight="1" x14ac:dyDescent="0.2">
      <c r="A95" s="38"/>
      <c r="B95" s="2"/>
      <c r="C95" s="37"/>
      <c r="D95" s="37"/>
      <c r="E95" s="37"/>
      <c r="F95" s="37"/>
      <c r="G95" s="37"/>
      <c r="H95" s="37"/>
      <c r="I95" s="37"/>
      <c r="J95" s="40"/>
      <c r="K95" s="37"/>
      <c r="L95" s="1"/>
    </row>
    <row r="96" spans="1:12" s="38" customFormat="1" ht="21" customHeight="1" x14ac:dyDescent="0.2">
      <c r="B96" s="2"/>
      <c r="C96" s="37"/>
      <c r="D96" s="37"/>
      <c r="E96" s="37"/>
      <c r="F96" s="37"/>
      <c r="G96" s="37"/>
      <c r="H96" s="37"/>
      <c r="I96" s="37"/>
      <c r="J96" s="40"/>
      <c r="K96" s="37"/>
      <c r="L96" s="1"/>
    </row>
    <row r="97" spans="1:12" s="38" customFormat="1" ht="21" customHeight="1" x14ac:dyDescent="0.2">
      <c r="B97" s="2"/>
      <c r="C97" s="37"/>
      <c r="D97" s="37"/>
      <c r="E97" s="37"/>
      <c r="F97" s="37"/>
      <c r="G97" s="37"/>
      <c r="H97" s="37"/>
      <c r="I97" s="37"/>
      <c r="J97" s="40"/>
      <c r="K97" s="37"/>
      <c r="L97" s="1"/>
    </row>
    <row r="98" spans="1:12" s="38" customFormat="1" ht="21" customHeight="1" x14ac:dyDescent="0.2">
      <c r="B98" s="2"/>
      <c r="C98" s="37"/>
      <c r="D98" s="37"/>
      <c r="E98" s="37"/>
      <c r="F98" s="37"/>
      <c r="G98" s="37"/>
      <c r="H98" s="37"/>
      <c r="I98" s="37"/>
      <c r="J98" s="40"/>
      <c r="K98" s="37"/>
      <c r="L98" s="1"/>
    </row>
    <row r="99" spans="1:12" s="38" customFormat="1" ht="21" customHeight="1" x14ac:dyDescent="0.2">
      <c r="B99" s="2"/>
      <c r="C99" s="37"/>
      <c r="D99" s="37"/>
      <c r="E99" s="37"/>
      <c r="F99" s="37"/>
      <c r="G99" s="37"/>
      <c r="H99" s="37"/>
      <c r="I99" s="37"/>
      <c r="J99" s="40"/>
      <c r="K99" s="37"/>
      <c r="L99" s="1"/>
    </row>
    <row r="100" spans="1:12" s="38" customFormat="1" ht="32.25" customHeight="1" x14ac:dyDescent="0.2">
      <c r="B100" s="2"/>
      <c r="C100" s="37"/>
      <c r="D100" s="37"/>
      <c r="E100" s="37"/>
      <c r="F100" s="37"/>
      <c r="G100" s="37"/>
      <c r="H100" s="37"/>
      <c r="I100" s="37"/>
      <c r="J100" s="40"/>
      <c r="K100" s="37"/>
      <c r="L100" s="1"/>
    </row>
    <row r="101" spans="1:12" s="36" customFormat="1" ht="21.75" customHeight="1" x14ac:dyDescent="0.2">
      <c r="A101" s="38"/>
      <c r="B101" s="2"/>
      <c r="C101" s="37"/>
      <c r="D101" s="37"/>
      <c r="E101" s="37"/>
      <c r="F101" s="37"/>
      <c r="G101" s="37"/>
      <c r="H101" s="37"/>
      <c r="I101" s="37"/>
      <c r="J101" s="40"/>
      <c r="K101" s="37"/>
      <c r="L101" s="1"/>
    </row>
    <row r="102" spans="1:12" s="38" customFormat="1" ht="20.25" customHeight="1" x14ac:dyDescent="0.2">
      <c r="B102" s="2"/>
      <c r="C102" s="37"/>
      <c r="D102" s="37"/>
      <c r="E102" s="37"/>
      <c r="F102" s="37"/>
      <c r="G102" s="37"/>
      <c r="H102" s="37"/>
      <c r="I102" s="37"/>
      <c r="J102" s="40"/>
      <c r="K102" s="37"/>
      <c r="L102" s="1"/>
    </row>
    <row r="103" spans="1:12" s="7" customFormat="1" ht="18" customHeight="1" x14ac:dyDescent="0.2">
      <c r="A103" s="38"/>
      <c r="B103" s="2"/>
      <c r="C103" s="37"/>
      <c r="D103" s="37"/>
      <c r="E103" s="37"/>
      <c r="F103" s="37"/>
      <c r="G103" s="37"/>
      <c r="H103" s="37"/>
      <c r="I103" s="37"/>
      <c r="J103" s="40"/>
      <c r="K103" s="37"/>
      <c r="L103" s="1"/>
    </row>
    <row r="104" spans="1:12" s="7" customFormat="1" ht="18.75" customHeight="1" x14ac:dyDescent="0.2">
      <c r="A104" s="38"/>
      <c r="B104" s="2"/>
      <c r="C104" s="37"/>
      <c r="D104" s="37"/>
      <c r="E104" s="37"/>
      <c r="F104" s="37"/>
      <c r="G104" s="37"/>
      <c r="H104" s="37"/>
      <c r="I104" s="37"/>
      <c r="J104" s="40"/>
      <c r="K104" s="37"/>
      <c r="L104" s="1"/>
    </row>
    <row r="105" spans="1:12" s="7" customFormat="1" ht="18" customHeight="1" x14ac:dyDescent="0.2">
      <c r="A105" s="38"/>
      <c r="B105" s="2"/>
      <c r="C105" s="37"/>
      <c r="D105" s="37"/>
      <c r="E105" s="37"/>
      <c r="F105" s="37"/>
      <c r="G105" s="37"/>
      <c r="H105" s="37"/>
      <c r="I105" s="37"/>
      <c r="J105" s="40"/>
      <c r="K105" s="37"/>
      <c r="L105" s="1"/>
    </row>
    <row r="106" spans="1:12" s="7" customFormat="1" ht="18" customHeight="1" x14ac:dyDescent="0.2">
      <c r="A106" s="38"/>
      <c r="B106" s="2"/>
      <c r="C106" s="37"/>
      <c r="D106" s="37"/>
      <c r="E106" s="37"/>
      <c r="F106" s="37"/>
      <c r="G106" s="37"/>
      <c r="H106" s="37"/>
      <c r="I106" s="37"/>
      <c r="J106" s="40"/>
      <c r="K106" s="37"/>
      <c r="L106" s="1"/>
    </row>
    <row r="107" spans="1:12" s="9" customFormat="1" ht="18" customHeight="1" x14ac:dyDescent="0.2">
      <c r="A107" s="38"/>
      <c r="B107" s="2"/>
      <c r="C107" s="37"/>
      <c r="D107" s="37"/>
      <c r="E107" s="37"/>
      <c r="F107" s="37"/>
      <c r="G107" s="37"/>
      <c r="H107" s="37"/>
      <c r="I107" s="37"/>
      <c r="J107" s="40"/>
      <c r="K107" s="37"/>
      <c r="L107" s="1"/>
    </row>
    <row r="108" spans="1:12" s="7" customFormat="1" ht="18.75" customHeight="1" x14ac:dyDescent="0.2">
      <c r="A108" s="38"/>
      <c r="B108" s="2"/>
      <c r="C108" s="37"/>
      <c r="D108" s="37"/>
      <c r="E108" s="37"/>
      <c r="F108" s="37"/>
      <c r="G108" s="37"/>
      <c r="H108" s="37"/>
      <c r="I108" s="37"/>
      <c r="J108" s="40"/>
      <c r="K108" s="37"/>
      <c r="L108" s="1"/>
    </row>
    <row r="109" spans="1:12" s="7" customFormat="1" ht="16.5" customHeight="1" x14ac:dyDescent="0.2">
      <c r="A109" s="38"/>
      <c r="B109" s="2"/>
      <c r="C109" s="37"/>
      <c r="D109" s="37"/>
      <c r="E109" s="37"/>
      <c r="F109" s="37"/>
      <c r="G109" s="37"/>
      <c r="H109" s="37"/>
      <c r="I109" s="37"/>
      <c r="J109" s="40"/>
      <c r="K109" s="37"/>
      <c r="L109" s="1"/>
    </row>
    <row r="110" spans="1:12" s="9" customFormat="1" ht="18.75" hidden="1" customHeight="1" x14ac:dyDescent="0.2">
      <c r="A110" s="38"/>
      <c r="B110" s="2"/>
      <c r="C110" s="37"/>
      <c r="D110" s="37"/>
      <c r="E110" s="37"/>
      <c r="F110" s="37"/>
      <c r="G110" s="37"/>
      <c r="H110" s="37"/>
      <c r="I110" s="37"/>
      <c r="J110" s="40"/>
      <c r="K110" s="37"/>
      <c r="L110" s="1"/>
    </row>
    <row r="111" spans="1:12" s="38" customFormat="1" ht="18.75" customHeight="1" x14ac:dyDescent="0.2">
      <c r="B111" s="2"/>
      <c r="C111" s="37"/>
      <c r="D111" s="37"/>
      <c r="E111" s="37"/>
      <c r="F111" s="37"/>
      <c r="G111" s="37"/>
      <c r="H111" s="37"/>
      <c r="I111" s="37"/>
      <c r="J111" s="40"/>
      <c r="K111" s="37"/>
      <c r="L111" s="1"/>
    </row>
    <row r="112" spans="1:12" s="9" customFormat="1" ht="21" customHeight="1" x14ac:dyDescent="0.2">
      <c r="A112" s="38"/>
      <c r="B112" s="2"/>
      <c r="C112" s="37"/>
      <c r="D112" s="37"/>
      <c r="E112" s="37"/>
      <c r="F112" s="37"/>
      <c r="G112" s="37"/>
      <c r="H112" s="37"/>
      <c r="I112" s="37"/>
      <c r="J112" s="40"/>
      <c r="K112" s="37"/>
      <c r="L112" s="1"/>
    </row>
    <row r="113" spans="1:12" s="38" customFormat="1" ht="21" customHeight="1" x14ac:dyDescent="0.2">
      <c r="B113" s="2"/>
      <c r="C113" s="37"/>
      <c r="D113" s="37"/>
      <c r="E113" s="37"/>
      <c r="F113" s="37"/>
      <c r="G113" s="37"/>
      <c r="H113" s="37"/>
      <c r="I113" s="37"/>
      <c r="J113" s="40"/>
      <c r="K113" s="37"/>
      <c r="L113" s="1"/>
    </row>
    <row r="114" spans="1:12" s="7" customFormat="1" ht="20.25" customHeight="1" x14ac:dyDescent="0.2">
      <c r="A114" s="38"/>
      <c r="B114" s="2"/>
      <c r="C114" s="37"/>
      <c r="D114" s="37"/>
      <c r="E114" s="37"/>
      <c r="F114" s="37"/>
      <c r="G114" s="37"/>
      <c r="H114" s="37"/>
      <c r="I114" s="37"/>
      <c r="J114" s="40"/>
      <c r="K114" s="37"/>
      <c r="L114" s="1"/>
    </row>
    <row r="115" spans="1:12" s="38" customFormat="1" ht="12.75" customHeight="1" x14ac:dyDescent="0.2">
      <c r="B115" s="2"/>
      <c r="C115" s="37"/>
      <c r="D115" s="37"/>
      <c r="E115" s="37"/>
      <c r="F115" s="37"/>
      <c r="G115" s="37"/>
      <c r="H115" s="37"/>
      <c r="I115" s="37"/>
      <c r="J115" s="40"/>
      <c r="K115" s="37"/>
      <c r="L115" s="1"/>
    </row>
    <row r="116" spans="1:12" s="8" customFormat="1" ht="21" customHeight="1" x14ac:dyDescent="0.2">
      <c r="B116" s="2"/>
      <c r="C116" s="37"/>
      <c r="D116" s="37"/>
      <c r="E116" s="37"/>
      <c r="F116" s="37"/>
      <c r="G116" s="37"/>
      <c r="H116" s="37"/>
      <c r="I116" s="37"/>
      <c r="J116" s="40"/>
      <c r="K116" s="37"/>
      <c r="L116" s="1"/>
    </row>
    <row r="117" spans="1:12" s="8" customFormat="1" ht="49.5" customHeight="1" x14ac:dyDescent="0.2">
      <c r="B117" s="2"/>
      <c r="C117" s="37"/>
      <c r="D117" s="37"/>
      <c r="E117" s="37"/>
      <c r="F117" s="37"/>
      <c r="G117" s="37"/>
      <c r="H117" s="37"/>
      <c r="I117" s="37"/>
      <c r="J117" s="40"/>
      <c r="K117" s="37"/>
      <c r="L117" s="1"/>
    </row>
    <row r="118" spans="1:12" s="8" customFormat="1" ht="13.5" customHeight="1" x14ac:dyDescent="0.2">
      <c r="B118" s="2"/>
      <c r="C118" s="37"/>
      <c r="D118" s="37"/>
      <c r="E118" s="37"/>
      <c r="F118" s="37"/>
      <c r="G118" s="37"/>
      <c r="H118" s="37"/>
      <c r="I118" s="37"/>
      <c r="J118" s="40"/>
      <c r="K118" s="37"/>
      <c r="L118" s="1"/>
    </row>
    <row r="119" spans="1:12" s="8" customFormat="1" ht="13.5" customHeight="1" x14ac:dyDescent="0.2">
      <c r="B119" s="2"/>
      <c r="C119" s="37"/>
      <c r="D119" s="37"/>
      <c r="E119" s="37"/>
      <c r="F119" s="37"/>
      <c r="G119" s="37"/>
      <c r="H119" s="37"/>
      <c r="I119" s="37"/>
      <c r="J119" s="40"/>
      <c r="K119" s="37"/>
      <c r="L119" s="1"/>
    </row>
    <row r="121" spans="1:12" ht="14.25" customHeight="1" x14ac:dyDescent="0.2"/>
    <row r="122" spans="1:12" ht="13.5" customHeight="1" x14ac:dyDescent="0.2"/>
    <row r="123" spans="1:12" ht="12" customHeight="1" x14ac:dyDescent="0.2"/>
    <row r="1048470" spans="4:4" ht="14.25" x14ac:dyDescent="0.2">
      <c r="D1048470" s="39"/>
    </row>
  </sheetData>
  <sheetProtection algorithmName="SHA-512" hashValue="3ayn6E38n29UXRQafT8z0gPXcXnR3NaltPQv8qLOt/Rx8QJPu5s6dfLY+FLkhJL4foysXo6PDSai1v6FhD8n6Q==" saltValue="qa1vJ1Pe0JkOUCAtttBJIw==" spinCount="100000" sheet="1" formatCells="0" formatColumns="0" formatRows="0" insertColumns="0" insertRows="0" insertHyperlinks="0" deleteColumns="0" deleteRows="0" sort="0" autoFilter="0" pivotTables="0"/>
  <mergeCells count="12">
    <mergeCell ref="E2:K2"/>
    <mergeCell ref="B4:K4"/>
    <mergeCell ref="E3:J3"/>
    <mergeCell ref="B1:L1"/>
    <mergeCell ref="E23:G23"/>
    <mergeCell ref="E24:G24"/>
    <mergeCell ref="H17:I17"/>
    <mergeCell ref="E11:K11"/>
    <mergeCell ref="E22:G22"/>
    <mergeCell ref="I22:J22"/>
    <mergeCell ref="I24:J24"/>
    <mergeCell ref="I23:J23"/>
  </mergeCells>
  <conditionalFormatting sqref="D1048470:D1048576">
    <cfRule type="duplicateValues" dxfId="4" priority="19"/>
  </conditionalFormatting>
  <conditionalFormatting sqref="D6">
    <cfRule type="duplicateValues" dxfId="3" priority="16"/>
  </conditionalFormatting>
  <conditionalFormatting sqref="D13">
    <cfRule type="duplicateValues" dxfId="2" priority="4"/>
  </conditionalFormatting>
  <conditionalFormatting sqref="C7">
    <cfRule type="duplicateValues" dxfId="1" priority="2"/>
  </conditionalFormatting>
  <conditionalFormatting sqref="C14">
    <cfRule type="duplicateValues" dxfId="0" priority="1"/>
  </conditionalFormatting>
  <pageMargins left="0.31496062992125984" right="0.31496062992125984" top="0.35433070866141736" bottom="0.74803149606299213" header="0.31496062992125984" footer="0.31496062992125984"/>
  <pageSetup scale="75" fitToHeight="0" orientation="landscape" r:id="rId1"/>
  <headerFooter>
    <oddHeader>&amp;C&amp;N</oddHead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K44" sqref="K44"/>
    </sheetView>
  </sheetViews>
  <sheetFormatPr baseColWidth="10" defaultRowHeight="15" x14ac:dyDescent="0.25"/>
  <cols>
    <col min="2" max="2" width="34.85546875" customWidth="1"/>
    <col min="3" max="3" width="13.85546875" customWidth="1"/>
    <col min="5" max="5" width="33.28515625" customWidth="1"/>
    <col min="6" max="6" width="27.28515625" customWidth="1"/>
  </cols>
  <sheetData>
    <row r="1" spans="1:8" ht="15.75" thickBot="1" x14ac:dyDescent="0.3">
      <c r="A1" s="10" t="s">
        <v>6</v>
      </c>
      <c r="B1" s="11" t="s">
        <v>7</v>
      </c>
      <c r="C1" s="12" t="s">
        <v>8</v>
      </c>
      <c r="D1" s="12" t="s">
        <v>9</v>
      </c>
      <c r="E1" s="11" t="s">
        <v>10</v>
      </c>
      <c r="F1" s="11" t="s">
        <v>11</v>
      </c>
    </row>
    <row r="2" spans="1:8" ht="15.75" thickBot="1" x14ac:dyDescent="0.3">
      <c r="A2" s="18">
        <v>1</v>
      </c>
      <c r="B2" s="14" t="s">
        <v>12</v>
      </c>
      <c r="C2" s="20">
        <v>1</v>
      </c>
      <c r="D2" s="18">
        <v>9</v>
      </c>
      <c r="E2" s="21">
        <v>12250</v>
      </c>
      <c r="F2" s="21">
        <f>E2*D2*C2</f>
        <v>110250</v>
      </c>
    </row>
    <row r="3" spans="1:8" ht="15.75" thickBot="1" x14ac:dyDescent="0.3">
      <c r="A3" s="18">
        <v>2</v>
      </c>
      <c r="B3" s="14" t="s">
        <v>13</v>
      </c>
      <c r="C3" s="22">
        <v>1</v>
      </c>
      <c r="D3" s="18">
        <v>9</v>
      </c>
      <c r="E3" s="21">
        <v>15000</v>
      </c>
      <c r="F3" s="21">
        <f t="shared" ref="F3:F13" si="0">E3*D3*C3</f>
        <v>135000</v>
      </c>
    </row>
    <row r="4" spans="1:8" ht="15.75" thickBot="1" x14ac:dyDescent="0.3">
      <c r="A4" s="18">
        <v>3</v>
      </c>
      <c r="B4" s="14" t="s">
        <v>16</v>
      </c>
      <c r="C4" s="28">
        <v>1</v>
      </c>
      <c r="D4" s="23">
        <v>9</v>
      </c>
      <c r="E4" s="30">
        <v>9350</v>
      </c>
      <c r="F4" s="21">
        <f t="shared" si="0"/>
        <v>84150</v>
      </c>
    </row>
    <row r="5" spans="1:8" ht="15.75" thickBot="1" x14ac:dyDescent="0.3">
      <c r="A5" s="18">
        <v>4</v>
      </c>
      <c r="B5" s="14" t="s">
        <v>14</v>
      </c>
      <c r="C5" s="15">
        <v>1</v>
      </c>
      <c r="D5" s="29">
        <v>9</v>
      </c>
      <c r="E5" s="16">
        <v>9350</v>
      </c>
      <c r="F5" s="21">
        <f t="shared" si="0"/>
        <v>84150</v>
      </c>
    </row>
    <row r="6" spans="1:8" ht="15.75" thickBot="1" x14ac:dyDescent="0.3">
      <c r="A6" s="18">
        <v>5</v>
      </c>
      <c r="B6" s="14" t="s">
        <v>17</v>
      </c>
      <c r="C6" s="15">
        <v>1</v>
      </c>
      <c r="D6" s="27">
        <v>9</v>
      </c>
      <c r="E6" s="16">
        <v>8200</v>
      </c>
      <c r="F6" s="21">
        <f t="shared" si="0"/>
        <v>73800</v>
      </c>
    </row>
    <row r="7" spans="1:8" ht="15.75" thickBot="1" x14ac:dyDescent="0.3">
      <c r="A7" s="18">
        <v>6</v>
      </c>
      <c r="B7" s="14" t="s">
        <v>18</v>
      </c>
      <c r="C7" s="15">
        <v>1</v>
      </c>
      <c r="D7" s="19">
        <v>9</v>
      </c>
      <c r="E7" s="16">
        <v>8000</v>
      </c>
      <c r="F7" s="21">
        <f t="shared" si="0"/>
        <v>72000</v>
      </c>
    </row>
    <row r="8" spans="1:8" ht="15.75" thickBot="1" x14ac:dyDescent="0.3">
      <c r="A8" s="18">
        <v>7</v>
      </c>
      <c r="B8" s="14" t="s">
        <v>15</v>
      </c>
      <c r="C8" s="15">
        <v>1</v>
      </c>
      <c r="D8" s="27">
        <v>9</v>
      </c>
      <c r="E8" s="16">
        <v>7600</v>
      </c>
      <c r="F8" s="21">
        <f t="shared" si="0"/>
        <v>68400</v>
      </c>
    </row>
    <row r="9" spans="1:8" ht="15.75" thickBot="1" x14ac:dyDescent="0.3">
      <c r="A9" s="18">
        <v>8</v>
      </c>
      <c r="B9" s="14" t="s">
        <v>19</v>
      </c>
      <c r="C9" s="28">
        <v>7</v>
      </c>
      <c r="D9" s="27">
        <v>9</v>
      </c>
      <c r="E9" s="16">
        <v>6450</v>
      </c>
      <c r="F9" s="21">
        <f t="shared" si="0"/>
        <v>406350</v>
      </c>
    </row>
    <row r="10" spans="1:8" ht="15.75" thickBot="1" x14ac:dyDescent="0.3">
      <c r="A10" s="18">
        <v>9</v>
      </c>
      <c r="B10" s="14" t="s">
        <v>17</v>
      </c>
      <c r="C10" s="15">
        <v>1</v>
      </c>
      <c r="D10" s="25">
        <v>9</v>
      </c>
      <c r="E10" s="16">
        <v>6450</v>
      </c>
      <c r="F10" s="21">
        <f t="shared" si="0"/>
        <v>58050</v>
      </c>
    </row>
    <row r="11" spans="1:8" ht="15.75" thickBot="1" x14ac:dyDescent="0.3">
      <c r="A11" s="18">
        <v>10</v>
      </c>
      <c r="B11" s="14" t="s">
        <v>20</v>
      </c>
      <c r="C11" s="15">
        <v>1</v>
      </c>
      <c r="D11" s="27">
        <v>9</v>
      </c>
      <c r="E11" s="16">
        <v>5850</v>
      </c>
      <c r="F11" s="21">
        <f t="shared" si="0"/>
        <v>52650</v>
      </c>
    </row>
    <row r="12" spans="1:8" ht="15.75" thickBot="1" x14ac:dyDescent="0.3">
      <c r="A12" s="18">
        <v>11</v>
      </c>
      <c r="B12" s="14" t="s">
        <v>21</v>
      </c>
      <c r="C12" s="15">
        <v>1</v>
      </c>
      <c r="D12" s="27">
        <v>9</v>
      </c>
      <c r="E12" s="16">
        <v>8200</v>
      </c>
      <c r="F12" s="21">
        <f t="shared" si="0"/>
        <v>73800</v>
      </c>
    </row>
    <row r="13" spans="1:8" ht="15.75" thickBot="1" x14ac:dyDescent="0.3">
      <c r="A13" s="27">
        <v>12</v>
      </c>
      <c r="B13" s="14" t="s">
        <v>22</v>
      </c>
      <c r="C13" s="15">
        <v>1</v>
      </c>
      <c r="D13" s="19">
        <v>9</v>
      </c>
      <c r="E13" s="16">
        <v>7000</v>
      </c>
      <c r="F13" s="30">
        <f t="shared" si="0"/>
        <v>63000</v>
      </c>
      <c r="H13" s="24"/>
    </row>
    <row r="14" spans="1:8" x14ac:dyDescent="0.25">
      <c r="D14" s="26"/>
    </row>
    <row r="15" spans="1:8" ht="18.75" x14ac:dyDescent="0.3">
      <c r="F15" s="31">
        <f>SUM(F2:F13)</f>
        <v>1281600</v>
      </c>
    </row>
    <row r="17" spans="1:6" ht="15.75" thickBot="1" x14ac:dyDescent="0.3"/>
    <row r="18" spans="1:6" ht="15.75" thickBot="1" x14ac:dyDescent="0.3">
      <c r="A18" s="10" t="s">
        <v>6</v>
      </c>
      <c r="B18" s="11" t="s">
        <v>7</v>
      </c>
      <c r="C18" s="12" t="s">
        <v>8</v>
      </c>
      <c r="D18" s="12" t="s">
        <v>9</v>
      </c>
      <c r="E18" s="11" t="s">
        <v>10</v>
      </c>
      <c r="F18" s="11" t="s">
        <v>11</v>
      </c>
    </row>
    <row r="19" spans="1:6" ht="15.75" thickBot="1" x14ac:dyDescent="0.3">
      <c r="A19" s="18">
        <v>1</v>
      </c>
      <c r="B19" s="13" t="s">
        <v>24</v>
      </c>
      <c r="C19" s="20">
        <v>1</v>
      </c>
      <c r="D19" s="18">
        <v>9</v>
      </c>
      <c r="E19" s="21">
        <v>12250</v>
      </c>
      <c r="F19" s="21">
        <f>E19*D19</f>
        <v>110250</v>
      </c>
    </row>
    <row r="20" spans="1:6" ht="15.75" thickBot="1" x14ac:dyDescent="0.3">
      <c r="A20" s="18">
        <v>2</v>
      </c>
      <c r="B20" s="27" t="s">
        <v>25</v>
      </c>
      <c r="C20" s="28">
        <v>4</v>
      </c>
      <c r="D20" s="32">
        <v>9</v>
      </c>
      <c r="E20" s="33">
        <v>11700</v>
      </c>
      <c r="F20" s="34">
        <f>C20*D20*E20</f>
        <v>421200</v>
      </c>
    </row>
    <row r="21" spans="1:6" ht="15.75" thickBot="1" x14ac:dyDescent="0.3">
      <c r="A21" s="18">
        <v>3</v>
      </c>
      <c r="B21" s="14" t="s">
        <v>26</v>
      </c>
      <c r="C21" s="15">
        <v>1</v>
      </c>
      <c r="D21" s="14">
        <v>9</v>
      </c>
      <c r="E21" s="16">
        <v>8750</v>
      </c>
      <c r="F21" s="17">
        <f t="shared" ref="F21:F29" si="1">C21*D21*E21</f>
        <v>78750</v>
      </c>
    </row>
    <row r="22" spans="1:6" ht="15.75" thickBot="1" x14ac:dyDescent="0.3">
      <c r="A22" s="18">
        <v>4</v>
      </c>
      <c r="B22" s="14" t="s">
        <v>27</v>
      </c>
      <c r="C22" s="15">
        <v>1</v>
      </c>
      <c r="D22" s="14">
        <v>9</v>
      </c>
      <c r="E22" s="16">
        <v>8200</v>
      </c>
      <c r="F22" s="17">
        <f t="shared" si="1"/>
        <v>73800</v>
      </c>
    </row>
    <row r="23" spans="1:6" ht="15.75" thickBot="1" x14ac:dyDescent="0.3">
      <c r="A23" s="18">
        <v>5</v>
      </c>
      <c r="B23" s="14" t="s">
        <v>28</v>
      </c>
      <c r="C23" s="15">
        <v>1</v>
      </c>
      <c r="D23" s="14">
        <v>9</v>
      </c>
      <c r="E23" s="16">
        <v>7600</v>
      </c>
      <c r="F23" s="17">
        <f t="shared" si="1"/>
        <v>68400</v>
      </c>
    </row>
    <row r="24" spans="1:6" ht="15.75" thickBot="1" x14ac:dyDescent="0.3">
      <c r="A24" s="18">
        <v>6</v>
      </c>
      <c r="B24" s="14" t="s">
        <v>28</v>
      </c>
      <c r="C24" s="15">
        <v>1</v>
      </c>
      <c r="D24" s="14">
        <v>9</v>
      </c>
      <c r="E24" s="16">
        <v>6450</v>
      </c>
      <c r="F24" s="17">
        <f t="shared" si="1"/>
        <v>58050</v>
      </c>
    </row>
    <row r="25" spans="1:6" ht="15.75" thickBot="1" x14ac:dyDescent="0.3">
      <c r="A25" s="18">
        <v>7</v>
      </c>
      <c r="B25" s="14" t="s">
        <v>28</v>
      </c>
      <c r="C25" s="15">
        <v>3</v>
      </c>
      <c r="D25" s="14">
        <v>9</v>
      </c>
      <c r="E25" s="16">
        <v>5850</v>
      </c>
      <c r="F25" s="17">
        <f t="shared" si="1"/>
        <v>157950</v>
      </c>
    </row>
    <row r="26" spans="1:6" ht="15.75" thickBot="1" x14ac:dyDescent="0.3">
      <c r="A26" s="18">
        <v>8</v>
      </c>
      <c r="B26" s="14" t="s">
        <v>23</v>
      </c>
      <c r="C26" s="15">
        <v>1</v>
      </c>
      <c r="D26" s="14">
        <v>9</v>
      </c>
      <c r="E26" s="16">
        <v>5850</v>
      </c>
      <c r="F26" s="17">
        <f t="shared" si="1"/>
        <v>52650</v>
      </c>
    </row>
    <row r="27" spans="1:6" ht="15.75" thickBot="1" x14ac:dyDescent="0.3">
      <c r="A27" s="18">
        <v>9</v>
      </c>
      <c r="B27" s="14" t="s">
        <v>29</v>
      </c>
      <c r="C27" s="15">
        <v>2</v>
      </c>
      <c r="D27" s="14">
        <v>9</v>
      </c>
      <c r="E27" s="16">
        <v>5250</v>
      </c>
      <c r="F27" s="17">
        <f t="shared" si="1"/>
        <v>94500</v>
      </c>
    </row>
    <row r="28" spans="1:6" ht="15.75" thickBot="1" x14ac:dyDescent="0.3">
      <c r="A28" s="18">
        <v>10</v>
      </c>
      <c r="B28" s="14" t="s">
        <v>30</v>
      </c>
      <c r="C28" s="15">
        <v>1</v>
      </c>
      <c r="D28" s="14">
        <v>9</v>
      </c>
      <c r="E28" s="16">
        <v>13350</v>
      </c>
      <c r="F28" s="17">
        <f t="shared" si="1"/>
        <v>120150</v>
      </c>
    </row>
    <row r="29" spans="1:6" ht="15.75" thickBot="1" x14ac:dyDescent="0.3">
      <c r="A29" s="18">
        <v>11</v>
      </c>
      <c r="B29" s="14" t="s">
        <v>31</v>
      </c>
      <c r="C29" s="15">
        <v>1</v>
      </c>
      <c r="D29" s="14">
        <v>9</v>
      </c>
      <c r="E29" s="16">
        <v>7000</v>
      </c>
      <c r="F29" s="17">
        <f t="shared" si="1"/>
        <v>63000</v>
      </c>
    </row>
    <row r="30" spans="1:6" ht="15.75" thickBot="1" x14ac:dyDescent="0.3">
      <c r="A30" s="27">
        <v>12</v>
      </c>
      <c r="B30" s="14" t="s">
        <v>32</v>
      </c>
      <c r="C30" s="15">
        <v>1</v>
      </c>
      <c r="D30" s="14">
        <v>9</v>
      </c>
      <c r="E30" s="16">
        <v>5850</v>
      </c>
      <c r="F30" s="17">
        <v>60000</v>
      </c>
    </row>
    <row r="32" spans="1:6" x14ac:dyDescent="0.25">
      <c r="F32" s="24">
        <f>SUM(F19:F30)</f>
        <v>1358700</v>
      </c>
    </row>
    <row r="34" spans="1:6" ht="15.75" thickBot="1" x14ac:dyDescent="0.3"/>
    <row r="35" spans="1:6" ht="15.75" thickBot="1" x14ac:dyDescent="0.3">
      <c r="A35" s="10" t="s">
        <v>6</v>
      </c>
      <c r="B35" s="11" t="s">
        <v>7</v>
      </c>
      <c r="C35" s="12" t="s">
        <v>8</v>
      </c>
      <c r="D35" s="12" t="s">
        <v>9</v>
      </c>
      <c r="E35" s="11" t="s">
        <v>10</v>
      </c>
      <c r="F35" s="11" t="s">
        <v>11</v>
      </c>
    </row>
    <row r="36" spans="1:6" ht="15.75" thickBot="1" x14ac:dyDescent="0.3">
      <c r="A36" s="18">
        <v>1</v>
      </c>
      <c r="B36" s="13" t="s">
        <v>33</v>
      </c>
      <c r="C36" s="20">
        <v>1</v>
      </c>
      <c r="D36" s="18">
        <v>9</v>
      </c>
      <c r="E36" s="21">
        <v>5850</v>
      </c>
      <c r="F36" s="21">
        <f>E36*D36</f>
        <v>52650</v>
      </c>
    </row>
    <row r="37" spans="1:6" ht="15.75" thickBot="1" x14ac:dyDescent="0.3">
      <c r="A37" s="18">
        <v>2</v>
      </c>
      <c r="B37" s="27" t="s">
        <v>34</v>
      </c>
      <c r="C37" s="28">
        <v>2</v>
      </c>
      <c r="D37" s="32">
        <v>9</v>
      </c>
      <c r="E37" s="33">
        <v>5850</v>
      </c>
      <c r="F37" s="34">
        <f>C37*D37*E37</f>
        <v>105300</v>
      </c>
    </row>
    <row r="38" spans="1:6" ht="15.75" thickBot="1" x14ac:dyDescent="0.3">
      <c r="A38" s="27">
        <v>3</v>
      </c>
      <c r="B38" s="14" t="s">
        <v>35</v>
      </c>
      <c r="C38" s="15">
        <v>1</v>
      </c>
      <c r="D38" s="14">
        <v>9</v>
      </c>
      <c r="E38" s="16">
        <v>4700</v>
      </c>
      <c r="F38" s="17">
        <f>C38*D38*E38</f>
        <v>42300</v>
      </c>
    </row>
    <row r="40" spans="1:6" x14ac:dyDescent="0.25">
      <c r="F40" s="24">
        <f>SUM(F36:F38)</f>
        <v>200250</v>
      </c>
    </row>
    <row r="41" spans="1:6" ht="15.75" thickBot="1" x14ac:dyDescent="0.3"/>
    <row r="42" spans="1:6" ht="15.75" thickBot="1" x14ac:dyDescent="0.3">
      <c r="A42" s="10" t="s">
        <v>6</v>
      </c>
      <c r="B42" s="11" t="s">
        <v>7</v>
      </c>
      <c r="C42" s="12" t="s">
        <v>8</v>
      </c>
      <c r="D42" s="12" t="s">
        <v>9</v>
      </c>
      <c r="E42" s="11" t="s">
        <v>10</v>
      </c>
      <c r="F42" s="11" t="s">
        <v>11</v>
      </c>
    </row>
    <row r="43" spans="1:6" ht="15.75" thickBot="1" x14ac:dyDescent="0.3">
      <c r="A43" s="18">
        <v>1</v>
      </c>
      <c r="B43" s="13" t="s">
        <v>36</v>
      </c>
      <c r="C43" s="20">
        <v>3</v>
      </c>
      <c r="D43" s="18">
        <v>9</v>
      </c>
      <c r="E43" s="21">
        <v>5850</v>
      </c>
      <c r="F43" s="21">
        <f>E43*D43*C43</f>
        <v>157950</v>
      </c>
    </row>
    <row r="44" spans="1:6" ht="15.75" thickBot="1" x14ac:dyDescent="0.3">
      <c r="A44" s="18">
        <v>2</v>
      </c>
      <c r="B44" s="27" t="s">
        <v>37</v>
      </c>
      <c r="C44" s="28">
        <v>1</v>
      </c>
      <c r="D44" s="32">
        <v>9</v>
      </c>
      <c r="E44" s="33">
        <v>5250</v>
      </c>
      <c r="F44" s="34">
        <f>C44*D44*E44</f>
        <v>47250</v>
      </c>
    </row>
    <row r="45" spans="1:6" ht="15.75" thickBot="1" x14ac:dyDescent="0.3">
      <c r="A45" s="27">
        <v>3</v>
      </c>
      <c r="B45" s="14" t="s">
        <v>38</v>
      </c>
      <c r="C45" s="15">
        <v>4</v>
      </c>
      <c r="D45" s="14">
        <v>9</v>
      </c>
      <c r="E45" s="16">
        <v>4100</v>
      </c>
      <c r="F45" s="17">
        <f>C45*D45*E45</f>
        <v>147600</v>
      </c>
    </row>
    <row r="47" spans="1:6" x14ac:dyDescent="0.25">
      <c r="F47" s="24">
        <f>SUM(F43:F45)</f>
        <v>352800</v>
      </c>
    </row>
    <row r="50" spans="6:6" x14ac:dyDescent="0.25">
      <c r="F50" s="24">
        <f>SUM(F47+F40+F32+F15)</f>
        <v>3193350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NOMINA 029 </vt:lpstr>
      <vt:lpstr>Hoja1</vt:lpstr>
      <vt:lpstr>'NOMINA 029 '!Área_de_impresión</vt:lpstr>
      <vt:lpstr>'NOMINA 029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Loida Rebeca Vasquez</dc:creator>
  <cp:lastModifiedBy>Mercy Elizabeth Edelman Rivas</cp:lastModifiedBy>
  <cp:lastPrinted>2022-08-09T20:54:37Z</cp:lastPrinted>
  <dcterms:created xsi:type="dcterms:W3CDTF">2019-01-22T18:57:28Z</dcterms:created>
  <dcterms:modified xsi:type="dcterms:W3CDTF">2022-09-01T21:37:17Z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60967f08-90b6-4f42-8565-7da88b3f35ae</vt:lpwstr>
  </property>
</Properties>
</file>